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_KULIAH\01 SEMINAR PROPOSAL (SEMPRO)\Artikel\"/>
    </mc:Choice>
  </mc:AlternateContent>
  <xr:revisionPtr revIDLastSave="0" documentId="13_ncr:1_{A9DDB2C6-F356-41F7-9E1E-837CDEDB3FC3}" xr6:coauthVersionLast="45" xr6:coauthVersionMax="47" xr10:uidLastSave="{00000000-0000-0000-0000-000000000000}"/>
  <bookViews>
    <workbookView xWindow="-120" yWindow="-120" windowWidth="20730" windowHeight="11160" activeTab="1" xr2:uid="{20F0CA41-518A-4066-8D18-815EE2C0855A}"/>
  </bookViews>
  <sheets>
    <sheet name="Validitas Angket" sheetId="1" r:id="rId1"/>
    <sheet name="Validitas Komunikasi Matemat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6" i="2"/>
  <c r="R39" i="1" l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W71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T40" i="1"/>
  <c r="U40" i="1"/>
  <c r="V40" i="1"/>
  <c r="C41" i="1"/>
  <c r="D41" i="1"/>
  <c r="H41" i="1"/>
  <c r="I41" i="1"/>
  <c r="J41" i="1"/>
  <c r="K41" i="1"/>
  <c r="L41" i="1"/>
  <c r="M41" i="1"/>
  <c r="N41" i="1"/>
  <c r="O41" i="1"/>
  <c r="P41" i="1"/>
  <c r="Q41" i="1"/>
  <c r="T41" i="1"/>
  <c r="U41" i="1"/>
  <c r="V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T42" i="1"/>
  <c r="U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T43" i="1"/>
  <c r="V43" i="1"/>
  <c r="C44" i="1"/>
  <c r="D44" i="1"/>
  <c r="F44" i="1"/>
  <c r="G44" i="1"/>
  <c r="H44" i="1"/>
  <c r="I44" i="1"/>
  <c r="J44" i="1"/>
  <c r="K44" i="1"/>
  <c r="L44" i="1"/>
  <c r="M44" i="1"/>
  <c r="O44" i="1"/>
  <c r="P44" i="1"/>
  <c r="T44" i="1"/>
  <c r="U44" i="1"/>
  <c r="V44" i="1"/>
  <c r="C45" i="1"/>
  <c r="D45" i="1"/>
  <c r="E45" i="1"/>
  <c r="G45" i="1"/>
  <c r="H45" i="1"/>
  <c r="I45" i="1"/>
  <c r="J45" i="1"/>
  <c r="K45" i="1"/>
  <c r="L45" i="1"/>
  <c r="N45" i="1"/>
  <c r="O45" i="1"/>
  <c r="P45" i="1"/>
  <c r="Q45" i="1"/>
  <c r="T45" i="1"/>
  <c r="U45" i="1"/>
  <c r="V45" i="1"/>
  <c r="C46" i="1"/>
  <c r="D46" i="1"/>
  <c r="H46" i="1"/>
  <c r="I46" i="1"/>
  <c r="J46" i="1"/>
  <c r="K46" i="1"/>
  <c r="L46" i="1"/>
  <c r="M46" i="1"/>
  <c r="O46" i="1"/>
  <c r="P46" i="1"/>
  <c r="T46" i="1"/>
  <c r="U46" i="1"/>
  <c r="V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T47" i="1"/>
  <c r="U47" i="1"/>
  <c r="V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T48" i="1"/>
  <c r="U48" i="1"/>
  <c r="V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T49" i="1"/>
  <c r="U49" i="1"/>
  <c r="V49" i="1"/>
  <c r="C50" i="1"/>
  <c r="D50" i="1"/>
  <c r="F50" i="1"/>
  <c r="G50" i="1"/>
  <c r="H50" i="1"/>
  <c r="I50" i="1"/>
  <c r="J50" i="1"/>
  <c r="K50" i="1"/>
  <c r="L50" i="1"/>
  <c r="M50" i="1"/>
  <c r="N50" i="1"/>
  <c r="O50" i="1"/>
  <c r="P50" i="1"/>
  <c r="Q50" i="1"/>
  <c r="T50" i="1"/>
  <c r="U50" i="1"/>
  <c r="V50" i="1"/>
  <c r="C51" i="1"/>
  <c r="D51" i="1"/>
  <c r="H51" i="1"/>
  <c r="I51" i="1"/>
  <c r="J51" i="1"/>
  <c r="K51" i="1"/>
  <c r="L51" i="1"/>
  <c r="M51" i="1"/>
  <c r="N51" i="1"/>
  <c r="O51" i="1"/>
  <c r="P51" i="1"/>
  <c r="Q51" i="1"/>
  <c r="T51" i="1"/>
  <c r="U51" i="1"/>
  <c r="V51" i="1"/>
  <c r="C52" i="1"/>
  <c r="D52" i="1"/>
  <c r="H52" i="1"/>
  <c r="I52" i="1"/>
  <c r="J52" i="1"/>
  <c r="K52" i="1"/>
  <c r="M52" i="1"/>
  <c r="N52" i="1"/>
  <c r="O52" i="1"/>
  <c r="P52" i="1"/>
  <c r="T52" i="1"/>
  <c r="V52" i="1"/>
  <c r="C53" i="1"/>
  <c r="D53" i="1"/>
  <c r="F53" i="1"/>
  <c r="G53" i="1"/>
  <c r="H53" i="1"/>
  <c r="I53" i="1"/>
  <c r="K53" i="1"/>
  <c r="L53" i="1"/>
  <c r="M53" i="1"/>
  <c r="N53" i="1"/>
  <c r="O53" i="1"/>
  <c r="P53" i="1"/>
  <c r="Q53" i="1"/>
  <c r="T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T54" i="1"/>
  <c r="U54" i="1"/>
  <c r="C55" i="1"/>
  <c r="D55" i="1"/>
  <c r="H55" i="1"/>
  <c r="I55" i="1"/>
  <c r="J55" i="1"/>
  <c r="K55" i="1"/>
  <c r="M55" i="1"/>
  <c r="O55" i="1"/>
  <c r="P55" i="1"/>
  <c r="T55" i="1"/>
  <c r="U55" i="1"/>
  <c r="C56" i="1"/>
  <c r="D56" i="1"/>
  <c r="H56" i="1"/>
  <c r="I56" i="1"/>
  <c r="J56" i="1"/>
  <c r="K56" i="1"/>
  <c r="M56" i="1"/>
  <c r="O56" i="1"/>
  <c r="P56" i="1"/>
  <c r="T56" i="1"/>
  <c r="U56" i="1"/>
  <c r="V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T57" i="1"/>
  <c r="U57" i="1"/>
  <c r="V57" i="1"/>
  <c r="C58" i="1"/>
  <c r="H58" i="1"/>
  <c r="I58" i="1"/>
  <c r="J58" i="1"/>
  <c r="K58" i="1"/>
  <c r="L58" i="1"/>
  <c r="M58" i="1"/>
  <c r="N58" i="1"/>
  <c r="O58" i="1"/>
  <c r="P58" i="1"/>
  <c r="Q58" i="1"/>
  <c r="T58" i="1"/>
  <c r="U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T59" i="1"/>
  <c r="U59" i="1"/>
  <c r="V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T60" i="1"/>
  <c r="U60" i="1"/>
  <c r="V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T61" i="1"/>
  <c r="U61" i="1"/>
  <c r="V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T62" i="1"/>
  <c r="U62" i="1"/>
  <c r="V62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T63" i="1"/>
  <c r="U63" i="1"/>
  <c r="V63" i="1"/>
  <c r="C64" i="1"/>
  <c r="D64" i="1"/>
  <c r="E64" i="1"/>
  <c r="G64" i="1"/>
  <c r="H64" i="1"/>
  <c r="I64" i="1"/>
  <c r="J64" i="1"/>
  <c r="K64" i="1"/>
  <c r="L64" i="1"/>
  <c r="M64" i="1"/>
  <c r="N64" i="1"/>
  <c r="O64" i="1"/>
  <c r="P64" i="1"/>
  <c r="Q64" i="1"/>
  <c r="T64" i="1"/>
  <c r="U64" i="1"/>
  <c r="V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T65" i="1"/>
  <c r="U65" i="1"/>
  <c r="V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T66" i="1"/>
  <c r="U66" i="1"/>
  <c r="V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T67" i="1"/>
  <c r="U67" i="1"/>
  <c r="V67" i="1"/>
  <c r="C68" i="1"/>
  <c r="D68" i="1"/>
  <c r="G68" i="1"/>
  <c r="H68" i="1"/>
  <c r="I68" i="1"/>
  <c r="J68" i="1"/>
  <c r="K68" i="1"/>
  <c r="M68" i="1"/>
  <c r="N68" i="1"/>
  <c r="O68" i="1"/>
  <c r="P68" i="1"/>
  <c r="Q68" i="1"/>
  <c r="T68" i="1"/>
  <c r="U68" i="1"/>
  <c r="V68" i="1"/>
  <c r="C69" i="1"/>
  <c r="D69" i="1"/>
  <c r="G69" i="1"/>
  <c r="H69" i="1"/>
  <c r="I69" i="1"/>
  <c r="J69" i="1"/>
  <c r="K69" i="1"/>
  <c r="M69" i="1"/>
  <c r="N69" i="1"/>
  <c r="O69" i="1"/>
  <c r="P69" i="1"/>
  <c r="Q69" i="1"/>
  <c r="T69" i="1"/>
  <c r="U69" i="1"/>
  <c r="V69" i="1"/>
  <c r="C70" i="1"/>
  <c r="D70" i="1"/>
  <c r="H70" i="1"/>
  <c r="I70" i="1"/>
  <c r="J70" i="1"/>
  <c r="K70" i="1"/>
  <c r="M70" i="1"/>
  <c r="N70" i="1"/>
  <c r="O70" i="1"/>
  <c r="P70" i="1"/>
  <c r="T70" i="1"/>
  <c r="U70" i="1"/>
  <c r="V70" i="1"/>
  <c r="H39" i="1"/>
  <c r="I39" i="1"/>
  <c r="J39" i="1"/>
  <c r="K39" i="1"/>
  <c r="L39" i="1"/>
  <c r="M39" i="1"/>
  <c r="N39" i="1"/>
  <c r="O39" i="1"/>
  <c r="P39" i="1"/>
  <c r="Q39" i="1"/>
  <c r="T39" i="1"/>
  <c r="U39" i="1"/>
  <c r="V39" i="1"/>
  <c r="E39" i="1"/>
  <c r="F39" i="1"/>
  <c r="G39" i="1"/>
  <c r="D39" i="1"/>
  <c r="C39" i="1"/>
  <c r="AJ564" i="1"/>
  <c r="AJ290" i="1"/>
  <c r="AJ71" i="1"/>
  <c r="AJ4" i="1"/>
  <c r="G41" i="1" s="1"/>
  <c r="R56" i="1" l="1"/>
  <c r="R55" i="1"/>
  <c r="R70" i="1"/>
  <c r="S71" i="1"/>
  <c r="T71" i="1"/>
  <c r="P71" i="1"/>
  <c r="O71" i="1"/>
  <c r="C71" i="1"/>
  <c r="I71" i="1"/>
  <c r="K71" i="1"/>
  <c r="H71" i="1"/>
  <c r="F70" i="1"/>
  <c r="F69" i="1"/>
  <c r="F68" i="1"/>
  <c r="F64" i="1"/>
  <c r="V58" i="1"/>
  <c r="F58" i="1"/>
  <c r="N56" i="1"/>
  <c r="F56" i="1"/>
  <c r="V55" i="1"/>
  <c r="N55" i="1"/>
  <c r="F55" i="1"/>
  <c r="V54" i="1"/>
  <c r="V53" i="1"/>
  <c r="J53" i="1"/>
  <c r="F52" i="1"/>
  <c r="F51" i="1"/>
  <c r="N47" i="1"/>
  <c r="N46" i="1"/>
  <c r="F46" i="1"/>
  <c r="F45" i="1"/>
  <c r="N44" i="1"/>
  <c r="V42" i="1"/>
  <c r="F41" i="1"/>
  <c r="Q70" i="1"/>
  <c r="E70" i="1"/>
  <c r="E69" i="1"/>
  <c r="E68" i="1"/>
  <c r="Q60" i="1"/>
  <c r="E58" i="1"/>
  <c r="Q56" i="1"/>
  <c r="E56" i="1"/>
  <c r="Q55" i="1"/>
  <c r="E55" i="1"/>
  <c r="U53" i="1"/>
  <c r="E53" i="1"/>
  <c r="U52" i="1"/>
  <c r="Q52" i="1"/>
  <c r="E52" i="1"/>
  <c r="E51" i="1"/>
  <c r="E50" i="1"/>
  <c r="Q47" i="1"/>
  <c r="Q46" i="1"/>
  <c r="E46" i="1"/>
  <c r="M45" i="1"/>
  <c r="M71" i="1" s="1"/>
  <c r="Q44" i="1"/>
  <c r="E44" i="1"/>
  <c r="U43" i="1"/>
  <c r="Q43" i="1"/>
  <c r="E41" i="1"/>
  <c r="L70" i="1"/>
  <c r="L69" i="1"/>
  <c r="L68" i="1"/>
  <c r="D58" i="1"/>
  <c r="D71" i="1" s="1"/>
  <c r="L56" i="1"/>
  <c r="L55" i="1"/>
  <c r="L52" i="1"/>
  <c r="G70" i="1"/>
  <c r="G58" i="1"/>
  <c r="G56" i="1"/>
  <c r="G55" i="1"/>
  <c r="G52" i="1"/>
  <c r="G51" i="1"/>
  <c r="G46" i="1"/>
  <c r="R71" i="1" l="1"/>
  <c r="V71" i="1"/>
  <c r="E71" i="1"/>
  <c r="L71" i="1"/>
  <c r="N71" i="1"/>
  <c r="G71" i="1"/>
  <c r="U71" i="1"/>
  <c r="F71" i="1"/>
  <c r="J71" i="1"/>
  <c r="Q71" i="1"/>
</calcChain>
</file>

<file path=xl/sharedStrings.xml><?xml version="1.0" encoding="utf-8"?>
<sst xmlns="http://schemas.openxmlformats.org/spreadsheetml/2006/main" count="1600" uniqueCount="517">
  <si>
    <t>Siswa/ Soal</t>
  </si>
  <si>
    <t xml:space="preserve">Data </t>
  </si>
  <si>
    <t>Data Terurut</t>
  </si>
  <si>
    <t>Nomor Urut</t>
  </si>
  <si>
    <t>Rank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</si>
  <si>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</si>
  <si>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</si>
  <si>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</si>
  <si>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</si>
  <si>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</si>
  <si>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</si>
  <si>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</si>
  <si>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</si>
  <si>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</si>
  <si>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</si>
  <si>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</si>
  <si>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</si>
  <si>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</si>
  <si>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</si>
  <si>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</si>
  <si>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</si>
  <si>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</si>
  <si>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</si>
  <si>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</si>
  <si>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</si>
  <si>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Total Skor</t>
  </si>
  <si>
    <t>Total Skor (Y)</t>
  </si>
  <si>
    <t>Jumlah</t>
  </si>
  <si>
    <t>Koefisien korelasi</t>
  </si>
  <si>
    <r>
      <t>.608</t>
    </r>
    <r>
      <rPr>
        <vertAlign val="superscript"/>
        <sz val="9"/>
        <color indexed="60"/>
        <rFont val="Arial"/>
        <family val="2"/>
      </rPr>
      <t>**</t>
    </r>
  </si>
  <si>
    <r>
      <t>.656</t>
    </r>
    <r>
      <rPr>
        <vertAlign val="superscript"/>
        <sz val="9"/>
        <color indexed="60"/>
        <rFont val="Arial"/>
        <family val="2"/>
      </rPr>
      <t>**</t>
    </r>
  </si>
  <si>
    <r>
      <t>.676</t>
    </r>
    <r>
      <rPr>
        <vertAlign val="superscript"/>
        <sz val="9"/>
        <color indexed="60"/>
        <rFont val="Arial"/>
        <family val="2"/>
      </rPr>
      <t>**</t>
    </r>
  </si>
  <si>
    <r>
      <t>.707</t>
    </r>
    <r>
      <rPr>
        <vertAlign val="superscript"/>
        <sz val="9"/>
        <color indexed="60"/>
        <rFont val="Arial"/>
        <family val="2"/>
      </rPr>
      <t>**</t>
    </r>
  </si>
  <si>
    <r>
      <t>.646</t>
    </r>
    <r>
      <rPr>
        <vertAlign val="superscript"/>
        <sz val="9"/>
        <color indexed="60"/>
        <rFont val="Arial"/>
        <family val="2"/>
      </rPr>
      <t>**</t>
    </r>
  </si>
  <si>
    <r>
      <t>.351</t>
    </r>
    <r>
      <rPr>
        <vertAlign val="superscript"/>
        <sz val="9"/>
        <color indexed="60"/>
        <rFont val="Arial"/>
        <family val="2"/>
      </rPr>
      <t>*</t>
    </r>
  </si>
  <si>
    <r>
      <t>.682</t>
    </r>
    <r>
      <rPr>
        <vertAlign val="superscript"/>
        <sz val="9"/>
        <color indexed="60"/>
        <rFont val="Arial"/>
        <family val="2"/>
      </rPr>
      <t>**</t>
    </r>
  </si>
  <si>
    <r>
      <t>.566</t>
    </r>
    <r>
      <rPr>
        <vertAlign val="superscript"/>
        <sz val="9"/>
        <color indexed="60"/>
        <rFont val="Arial"/>
        <family val="2"/>
      </rPr>
      <t>**</t>
    </r>
  </si>
  <si>
    <r>
      <t>-.362</t>
    </r>
    <r>
      <rPr>
        <vertAlign val="superscript"/>
        <sz val="9"/>
        <color indexed="60"/>
        <rFont val="Arial"/>
        <family val="2"/>
      </rPr>
      <t>*</t>
    </r>
  </si>
  <si>
    <r>
      <t>-.390</t>
    </r>
    <r>
      <rPr>
        <vertAlign val="superscript"/>
        <sz val="9"/>
        <color indexed="60"/>
        <rFont val="Arial"/>
        <family val="2"/>
      </rPr>
      <t>*</t>
    </r>
  </si>
  <si>
    <r>
      <t>.552</t>
    </r>
    <r>
      <rPr>
        <vertAlign val="superscript"/>
        <sz val="9"/>
        <color indexed="60"/>
        <rFont val="Arial"/>
        <family val="2"/>
      </rPr>
      <t>**</t>
    </r>
  </si>
  <si>
    <r>
      <t>.598</t>
    </r>
    <r>
      <rPr>
        <vertAlign val="superscript"/>
        <sz val="9"/>
        <color indexed="60"/>
        <rFont val="Arial"/>
        <family val="2"/>
      </rPr>
      <t>**</t>
    </r>
  </si>
  <si>
    <r>
      <t>.549</t>
    </r>
    <r>
      <rPr>
        <vertAlign val="superscript"/>
        <sz val="9"/>
        <color indexed="60"/>
        <rFont val="Arial"/>
        <family val="2"/>
      </rPr>
      <t>**</t>
    </r>
  </si>
  <si>
    <r>
      <t>.369</t>
    </r>
    <r>
      <rPr>
        <vertAlign val="superscript"/>
        <sz val="9"/>
        <color indexed="60"/>
        <rFont val="Arial"/>
        <family val="2"/>
      </rPr>
      <t>*</t>
    </r>
  </si>
  <si>
    <r>
      <t>.509</t>
    </r>
    <r>
      <rPr>
        <vertAlign val="superscript"/>
        <sz val="9"/>
        <color indexed="60"/>
        <rFont val="Arial"/>
        <family val="2"/>
      </rPr>
      <t>**</t>
    </r>
  </si>
  <si>
    <t>.608</t>
  </si>
  <si>
    <t>.656</t>
  </si>
  <si>
    <t>.676</t>
  </si>
  <si>
    <t>.707</t>
  </si>
  <si>
    <t>.646</t>
  </si>
  <si>
    <t>.351</t>
  </si>
  <si>
    <t>.302</t>
  </si>
  <si>
    <t>.682</t>
  </si>
  <si>
    <t>-.207</t>
  </si>
  <si>
    <t>.566</t>
  </si>
  <si>
    <t>.172</t>
  </si>
  <si>
    <t>-.020</t>
  </si>
  <si>
    <t>-.362</t>
  </si>
  <si>
    <t>-.390</t>
  </si>
  <si>
    <t>.552</t>
  </si>
  <si>
    <t>.598</t>
  </si>
  <si>
    <t>.549</t>
  </si>
  <si>
    <t>.268</t>
  </si>
  <si>
    <t>.369</t>
  </si>
  <si>
    <t>.509</t>
  </si>
  <si>
    <t xml:space="preserve">UJI VALIDITAS KEMAMPUAN KOMUNIKASI MATEMATIS </t>
  </si>
  <si>
    <t/>
  </si>
  <si>
    <t>Correlations</t>
  </si>
  <si>
    <t>Nomor01</t>
  </si>
  <si>
    <t>Nomor02</t>
  </si>
  <si>
    <t>Nomor03</t>
  </si>
  <si>
    <t>Nomor04</t>
  </si>
  <si>
    <t>Nomor05</t>
  </si>
  <si>
    <t>Nomor06</t>
  </si>
  <si>
    <t>Nomor07</t>
  </si>
  <si>
    <t>Nomor08</t>
  </si>
  <si>
    <t>Nomor09</t>
  </si>
  <si>
    <t>Nomor10</t>
  </si>
  <si>
    <t>Nomor11</t>
  </si>
  <si>
    <t>Nomor12</t>
  </si>
  <si>
    <t>Nomor13</t>
  </si>
  <si>
    <t>Nomor14</t>
  </si>
  <si>
    <t>Nomor15</t>
  </si>
  <si>
    <t>Nomor16</t>
  </si>
  <si>
    <t>Nomor17</t>
  </si>
  <si>
    <t>Nomor18</t>
  </si>
  <si>
    <t>Nomor19</t>
  </si>
  <si>
    <t>Nomor20</t>
  </si>
  <si>
    <t>TOTALSKOR</t>
  </si>
  <si>
    <t>Spearman's rho</t>
  </si>
  <si>
    <t>Correlation Coefficient</t>
  </si>
  <si>
    <t>Sig. (2-tailed)</t>
  </si>
  <si>
    <t>N</t>
  </si>
  <si>
    <t>*. Correlation is significant at the 0.05 level (2-tailed).</t>
  </si>
  <si>
    <t>**. Correlation is significant at the 0.01 level (2-tailed).</t>
  </si>
  <si>
    <r>
      <t>.409</t>
    </r>
    <r>
      <rPr>
        <vertAlign val="superscript"/>
        <sz val="9"/>
        <color indexed="60"/>
        <rFont val="Arial"/>
        <family val="2"/>
      </rPr>
      <t>*</t>
    </r>
  </si>
  <si>
    <r>
      <t>.457</t>
    </r>
    <r>
      <rPr>
        <vertAlign val="superscript"/>
        <sz val="9"/>
        <color indexed="60"/>
        <rFont val="Arial"/>
        <family val="2"/>
      </rPr>
      <t>**</t>
    </r>
  </si>
  <si>
    <r>
      <t>.483</t>
    </r>
    <r>
      <rPr>
        <vertAlign val="superscript"/>
        <sz val="9"/>
        <color indexed="60"/>
        <rFont val="Arial"/>
        <family val="2"/>
      </rPr>
      <t>**</t>
    </r>
  </si>
  <si>
    <r>
      <t>.571</t>
    </r>
    <r>
      <rPr>
        <vertAlign val="superscript"/>
        <sz val="9"/>
        <color indexed="60"/>
        <rFont val="Arial"/>
        <family val="2"/>
      </rPr>
      <t>**</t>
    </r>
  </si>
  <si>
    <r>
      <t>.384</t>
    </r>
    <r>
      <rPr>
        <vertAlign val="superscript"/>
        <sz val="9"/>
        <color indexed="60"/>
        <rFont val="Arial"/>
        <family val="2"/>
      </rPr>
      <t>*</t>
    </r>
  </si>
  <si>
    <r>
      <t>.377</t>
    </r>
    <r>
      <rPr>
        <vertAlign val="superscript"/>
        <sz val="9"/>
        <color indexed="60"/>
        <rFont val="Arial"/>
        <family val="2"/>
      </rPr>
      <t>*</t>
    </r>
  </si>
  <si>
    <r>
      <t>.585</t>
    </r>
    <r>
      <rPr>
        <vertAlign val="superscript"/>
        <sz val="9"/>
        <color indexed="60"/>
        <rFont val="Arial"/>
        <family val="2"/>
      </rPr>
      <t>**</t>
    </r>
  </si>
  <si>
    <r>
      <t>.597</t>
    </r>
    <r>
      <rPr>
        <vertAlign val="superscript"/>
        <sz val="9"/>
        <color indexed="60"/>
        <rFont val="Arial"/>
        <family val="2"/>
      </rPr>
      <t>**</t>
    </r>
  </si>
  <si>
    <r>
      <t>.492</t>
    </r>
    <r>
      <rPr>
        <vertAlign val="superscript"/>
        <sz val="9"/>
        <color indexed="60"/>
        <rFont val="Arial"/>
        <family val="2"/>
      </rPr>
      <t>**</t>
    </r>
  </si>
  <si>
    <r>
      <t>.623</t>
    </r>
    <r>
      <rPr>
        <vertAlign val="superscript"/>
        <sz val="9"/>
        <color indexed="60"/>
        <rFont val="Arial"/>
        <family val="2"/>
      </rPr>
      <t>**</t>
    </r>
  </si>
  <si>
    <r>
      <t>.375</t>
    </r>
    <r>
      <rPr>
        <vertAlign val="superscript"/>
        <sz val="9"/>
        <color indexed="60"/>
        <rFont val="Arial"/>
        <family val="2"/>
      </rPr>
      <t>*</t>
    </r>
  </si>
  <si>
    <r>
      <t>.547</t>
    </r>
    <r>
      <rPr>
        <vertAlign val="superscript"/>
        <sz val="9"/>
        <color indexed="60"/>
        <rFont val="Arial"/>
        <family val="2"/>
      </rPr>
      <t>**</t>
    </r>
  </si>
  <si>
    <r>
      <t>.412</t>
    </r>
    <r>
      <rPr>
        <vertAlign val="superscript"/>
        <sz val="9"/>
        <color indexed="60"/>
        <rFont val="Arial"/>
        <family val="2"/>
      </rPr>
      <t>*</t>
    </r>
  </si>
  <si>
    <r>
      <t>.418</t>
    </r>
    <r>
      <rPr>
        <vertAlign val="superscript"/>
        <sz val="9"/>
        <color indexed="60"/>
        <rFont val="Arial"/>
        <family val="2"/>
      </rPr>
      <t>*</t>
    </r>
  </si>
  <si>
    <r>
      <t>.719</t>
    </r>
    <r>
      <rPr>
        <vertAlign val="superscript"/>
        <sz val="9"/>
        <color indexed="60"/>
        <rFont val="Arial"/>
        <family val="2"/>
      </rPr>
      <t>**</t>
    </r>
  </si>
  <si>
    <r>
      <t>.680</t>
    </r>
    <r>
      <rPr>
        <vertAlign val="superscript"/>
        <sz val="9"/>
        <color indexed="60"/>
        <rFont val="Arial"/>
        <family val="2"/>
      </rPr>
      <t>**</t>
    </r>
  </si>
  <si>
    <r>
      <t>.558</t>
    </r>
    <r>
      <rPr>
        <vertAlign val="superscript"/>
        <sz val="9"/>
        <color indexed="60"/>
        <rFont val="Arial"/>
        <family val="2"/>
      </rPr>
      <t>**</t>
    </r>
  </si>
  <si>
    <r>
      <t>.458</t>
    </r>
    <r>
      <rPr>
        <vertAlign val="superscript"/>
        <sz val="9"/>
        <color indexed="60"/>
        <rFont val="Arial"/>
        <family val="2"/>
      </rPr>
      <t>**</t>
    </r>
  </si>
  <si>
    <r>
      <t>.696</t>
    </r>
    <r>
      <rPr>
        <vertAlign val="superscript"/>
        <sz val="9"/>
        <color indexed="60"/>
        <rFont val="Arial"/>
        <family val="2"/>
      </rPr>
      <t>**</t>
    </r>
  </si>
  <si>
    <r>
      <t>.421</t>
    </r>
    <r>
      <rPr>
        <vertAlign val="superscript"/>
        <sz val="9"/>
        <color indexed="60"/>
        <rFont val="Arial"/>
        <family val="2"/>
      </rPr>
      <t>*</t>
    </r>
  </si>
  <si>
    <r>
      <t>-.377</t>
    </r>
    <r>
      <rPr>
        <vertAlign val="superscript"/>
        <sz val="9"/>
        <color indexed="60"/>
        <rFont val="Arial"/>
        <family val="2"/>
      </rPr>
      <t>*</t>
    </r>
  </si>
  <si>
    <r>
      <t>.730</t>
    </r>
    <r>
      <rPr>
        <vertAlign val="superscript"/>
        <sz val="9"/>
        <color indexed="60"/>
        <rFont val="Arial"/>
        <family val="2"/>
      </rPr>
      <t>**</t>
    </r>
  </si>
  <si>
    <r>
      <t>-.482</t>
    </r>
    <r>
      <rPr>
        <vertAlign val="superscript"/>
        <sz val="9"/>
        <color indexed="60"/>
        <rFont val="Arial"/>
        <family val="2"/>
      </rPr>
      <t>**</t>
    </r>
  </si>
  <si>
    <r>
      <t>.464</t>
    </r>
    <r>
      <rPr>
        <vertAlign val="superscript"/>
        <sz val="9"/>
        <color indexed="60"/>
        <rFont val="Arial"/>
        <family val="2"/>
      </rPr>
      <t>**</t>
    </r>
  </si>
  <si>
    <r>
      <t>.564</t>
    </r>
    <r>
      <rPr>
        <vertAlign val="superscript"/>
        <sz val="9"/>
        <color indexed="60"/>
        <rFont val="Arial"/>
        <family val="2"/>
      </rPr>
      <t>**</t>
    </r>
  </si>
  <si>
    <r>
      <t>.363</t>
    </r>
    <r>
      <rPr>
        <vertAlign val="superscript"/>
        <sz val="9"/>
        <color indexed="60"/>
        <rFont val="Arial"/>
        <family val="2"/>
      </rPr>
      <t>*</t>
    </r>
  </si>
  <si>
    <r>
      <t>.574</t>
    </r>
    <r>
      <rPr>
        <vertAlign val="superscript"/>
        <sz val="9"/>
        <color indexed="60"/>
        <rFont val="Arial"/>
        <family val="2"/>
      </rPr>
      <t>**</t>
    </r>
  </si>
  <si>
    <r>
      <t>-.429</t>
    </r>
    <r>
      <rPr>
        <vertAlign val="superscript"/>
        <sz val="9"/>
        <color indexed="60"/>
        <rFont val="Arial"/>
        <family val="2"/>
      </rPr>
      <t>*</t>
    </r>
  </si>
  <si>
    <r>
      <t>.589</t>
    </r>
    <r>
      <rPr>
        <vertAlign val="superscript"/>
        <sz val="9"/>
        <color indexed="60"/>
        <rFont val="Arial"/>
        <family val="2"/>
      </rPr>
      <t>**</t>
    </r>
  </si>
  <si>
    <r>
      <t>-.494</t>
    </r>
    <r>
      <rPr>
        <vertAlign val="superscript"/>
        <sz val="9"/>
        <color indexed="60"/>
        <rFont val="Arial"/>
        <family val="2"/>
      </rPr>
      <t>**</t>
    </r>
  </si>
  <si>
    <r>
      <t>-.575</t>
    </r>
    <r>
      <rPr>
        <vertAlign val="superscript"/>
        <sz val="9"/>
        <color indexed="60"/>
        <rFont val="Arial"/>
        <family val="2"/>
      </rPr>
      <t>**</t>
    </r>
  </si>
  <si>
    <r>
      <t>.355</t>
    </r>
    <r>
      <rPr>
        <vertAlign val="superscript"/>
        <sz val="9"/>
        <color indexed="60"/>
        <rFont val="Arial"/>
        <family val="2"/>
      </rPr>
      <t>*</t>
    </r>
  </si>
  <si>
    <r>
      <t>.391</t>
    </r>
    <r>
      <rPr>
        <vertAlign val="superscript"/>
        <sz val="9"/>
        <color indexed="60"/>
        <rFont val="Arial"/>
        <family val="2"/>
      </rPr>
      <t>*</t>
    </r>
  </si>
  <si>
    <r>
      <t>.387</t>
    </r>
    <r>
      <rPr>
        <vertAlign val="superscript"/>
        <sz val="9"/>
        <color indexed="60"/>
        <rFont val="Arial"/>
        <family val="2"/>
      </rPr>
      <t>*</t>
    </r>
  </si>
  <si>
    <r>
      <t>.577</t>
    </r>
    <r>
      <rPr>
        <vertAlign val="superscript"/>
        <sz val="9"/>
        <color indexed="60"/>
        <rFont val="Arial"/>
        <family val="2"/>
      </rPr>
      <t>**</t>
    </r>
  </si>
  <si>
    <r>
      <t>.357</t>
    </r>
    <r>
      <rPr>
        <vertAlign val="superscript"/>
        <sz val="9"/>
        <color indexed="60"/>
        <rFont val="Arial"/>
        <family val="2"/>
      </rPr>
      <t>*</t>
    </r>
  </si>
  <si>
    <r>
      <t>.454</t>
    </r>
    <r>
      <rPr>
        <vertAlign val="superscript"/>
        <sz val="9"/>
        <color indexed="60"/>
        <rFont val="Arial"/>
        <family val="2"/>
      </rPr>
      <t>**</t>
    </r>
  </si>
  <si>
    <r>
      <t>.411</t>
    </r>
    <r>
      <rPr>
        <vertAlign val="superscript"/>
        <sz val="9"/>
        <color indexed="60"/>
        <rFont val="Arial"/>
        <family val="2"/>
      </rPr>
      <t>*</t>
    </r>
  </si>
  <si>
    <r>
      <t>.448</t>
    </r>
    <r>
      <rPr>
        <vertAlign val="superscript"/>
        <sz val="9"/>
        <color indexed="60"/>
        <rFont val="Arial"/>
        <family val="2"/>
      </rPr>
      <t>*</t>
    </r>
  </si>
  <si>
    <r>
      <t>.372</t>
    </r>
    <r>
      <rPr>
        <vertAlign val="superscript"/>
        <sz val="9"/>
        <color indexed="60"/>
        <rFont val="Arial"/>
        <family val="2"/>
      </rPr>
      <t>*</t>
    </r>
  </si>
  <si>
    <r>
      <t>.445</t>
    </r>
    <r>
      <rPr>
        <vertAlign val="superscript"/>
        <sz val="9"/>
        <color indexed="60"/>
        <rFont val="Arial"/>
        <family val="2"/>
      </rPr>
      <t>*</t>
    </r>
  </si>
  <si>
    <r>
      <t>-.433</t>
    </r>
    <r>
      <rPr>
        <vertAlign val="superscript"/>
        <sz val="9"/>
        <color indexed="60"/>
        <rFont val="Arial"/>
        <family val="2"/>
      </rPr>
      <t>*</t>
    </r>
  </si>
  <si>
    <r>
      <t>-.373</t>
    </r>
    <r>
      <rPr>
        <vertAlign val="superscript"/>
        <sz val="9"/>
        <color indexed="60"/>
        <rFont val="Arial"/>
        <family val="2"/>
      </rPr>
      <t>*</t>
    </r>
  </si>
  <si>
    <r>
      <t>.472</t>
    </r>
    <r>
      <rPr>
        <vertAlign val="superscript"/>
        <sz val="9"/>
        <color indexed="60"/>
        <rFont val="Arial"/>
        <family val="2"/>
      </rPr>
      <t>**</t>
    </r>
  </si>
  <si>
    <r>
      <t>.354</t>
    </r>
    <r>
      <rPr>
        <vertAlign val="superscript"/>
        <sz val="9"/>
        <color indexed="60"/>
        <rFont val="Arial"/>
        <family val="2"/>
      </rPr>
      <t>*</t>
    </r>
  </si>
  <si>
    <r>
      <t>.361</t>
    </r>
    <r>
      <rPr>
        <vertAlign val="superscript"/>
        <sz val="9"/>
        <color indexed="60"/>
        <rFont val="Arial"/>
        <family val="2"/>
      </rPr>
      <t>*</t>
    </r>
  </si>
  <si>
    <r>
      <t>.914</t>
    </r>
    <r>
      <rPr>
        <vertAlign val="superscript"/>
        <sz val="9"/>
        <color indexed="60"/>
        <rFont val="Arial"/>
        <family val="2"/>
      </rPr>
      <t>**</t>
    </r>
  </si>
  <si>
    <r>
      <t>-.412</t>
    </r>
    <r>
      <rPr>
        <vertAlign val="superscript"/>
        <sz val="9"/>
        <color indexed="60"/>
        <rFont val="Arial"/>
        <family val="2"/>
      </rPr>
      <t>*</t>
    </r>
  </si>
  <si>
    <r>
      <t>-.493</t>
    </r>
    <r>
      <rPr>
        <vertAlign val="superscript"/>
        <sz val="9"/>
        <color indexed="60"/>
        <rFont val="Arial"/>
        <family val="2"/>
      </rPr>
      <t>**</t>
    </r>
  </si>
  <si>
    <r>
      <t>-.361</t>
    </r>
    <r>
      <rPr>
        <vertAlign val="superscript"/>
        <sz val="9"/>
        <color indexed="60"/>
        <rFont val="Arial"/>
        <family val="2"/>
      </rPr>
      <t>*</t>
    </r>
  </si>
  <si>
    <r>
      <t>-.427</t>
    </r>
    <r>
      <rPr>
        <vertAlign val="superscript"/>
        <sz val="9"/>
        <color indexed="60"/>
        <rFont val="Arial"/>
        <family val="2"/>
      </rPr>
      <t>*</t>
    </r>
  </si>
  <si>
    <r>
      <t>.401</t>
    </r>
    <r>
      <rPr>
        <vertAlign val="superscript"/>
        <sz val="9"/>
        <color indexed="60"/>
        <rFont val="Arial"/>
        <family val="2"/>
      </rPr>
      <t>*</t>
    </r>
  </si>
  <si>
    <r>
      <t>.435</t>
    </r>
    <r>
      <rPr>
        <vertAlign val="superscript"/>
        <sz val="9"/>
        <color indexed="60"/>
        <rFont val="Arial"/>
        <family val="2"/>
      </rPr>
      <t>*</t>
    </r>
  </si>
  <si>
    <r>
      <t>.555</t>
    </r>
    <r>
      <rPr>
        <vertAlign val="superscript"/>
        <sz val="9"/>
        <color indexed="60"/>
        <rFont val="Arial"/>
        <family val="2"/>
      </rPr>
      <t>**</t>
    </r>
  </si>
  <si>
    <t>Total</t>
  </si>
  <si>
    <t>0.192077406078872</t>
  </si>
  <si>
    <t>0.292262906047009</t>
  </si>
  <si>
    <t>0.346486252047803</t>
  </si>
  <si>
    <t>0.0520526922190955</t>
  </si>
  <si>
    <t>0.273522284809095</t>
  </si>
  <si>
    <t>0.129830566796813</t>
  </si>
  <si>
    <t>0.234942373001774</t>
  </si>
  <si>
    <t>0.19553959324226</t>
  </si>
  <si>
    <t>0.0284667051911783</t>
  </si>
  <si>
    <t>0.00906502955816926</t>
  </si>
  <si>
    <t>0.109065563110394</t>
  </si>
  <si>
    <t>0.552379446183064</t>
  </si>
  <si>
    <t>0.0362037816672525</t>
  </si>
  <si>
    <t>-0.17493420102426</t>
  </si>
  <si>
    <t>0.338255581644067</t>
  </si>
  <si>
    <t>0.0466244374843156</t>
  </si>
  <si>
    <t>-0.0540346731058072</t>
  </si>
  <si>
    <t>0.768972141699781</t>
  </si>
  <si>
    <t>0.0970858893431011</t>
  </si>
  <si>
    <t>0.597081732119272</t>
  </si>
  <si>
    <t>0.0422064383459757</t>
  </si>
  <si>
    <t>0.0128445302677141</t>
  </si>
  <si>
    <t>0.000586357812192282</t>
  </si>
  <si>
    <t>0.303279972652152</t>
  </si>
  <si>
    <t>0.0915345297953006</t>
  </si>
  <si>
    <t>-0.167593000280054</t>
  </si>
  <si>
    <t>0.359227500174633</t>
  </si>
  <si>
    <t>0.0935560862356784</t>
  </si>
  <si>
    <t>0.610544390035356</t>
  </si>
  <si>
    <t>0.00112566618277142</t>
  </si>
  <si>
    <t>-0.00728172016213051</t>
  </si>
  <si>
    <t>0.968449316773423</t>
  </si>
  <si>
    <t>0.187330545887807</t>
  </si>
  <si>
    <t>0.304578206807697</t>
  </si>
  <si>
    <t>0.0857971910359627</t>
  </si>
  <si>
    <t>0.640575020637288</t>
  </si>
  <si>
    <t>0.158995237853096</t>
  </si>
  <si>
    <t>0.384750373374192</t>
  </si>
  <si>
    <t>0.0827359379274786</t>
  </si>
  <si>
    <t>0.652582435182557</t>
  </si>
  <si>
    <t>0.283334012135743</t>
  </si>
  <si>
    <t>0.11608783549873</t>
  </si>
  <si>
    <t>0.259935737757685</t>
  </si>
  <si>
    <t>0.150789356531023</t>
  </si>
  <si>
    <t>0.0921815800222685</t>
  </si>
  <si>
    <t>0.615821085224014</t>
  </si>
  <si>
    <t>0.0564318607587313</t>
  </si>
  <si>
    <t>0.759017984015611</t>
  </si>
  <si>
    <t>0.0627299297430998</t>
  </si>
  <si>
    <t>0.733049342911513</t>
  </si>
  <si>
    <t>-0.144674427154613</t>
  </si>
  <si>
    <t>0.429521467036921</t>
  </si>
  <si>
    <t>-0.12041255597418</t>
  </si>
  <si>
    <t>0.511534047218627</t>
  </si>
  <si>
    <t>0.0274374732964575</t>
  </si>
  <si>
    <t>0.169856961288651</t>
  </si>
  <si>
    <t>0.352678887027856</t>
  </si>
  <si>
    <t>0.27336540014758</t>
  </si>
  <si>
    <t>0.130059626416306</t>
  </si>
  <si>
    <t>0.105042571883656</t>
  </si>
  <si>
    <t>0.567216287844938</t>
  </si>
  <si>
    <t>-0.230827332286535</t>
  </si>
  <si>
    <t>0.203709627554838</t>
  </si>
  <si>
    <t>0.268153390038001</t>
  </si>
  <si>
    <t>0.13783966211659</t>
  </si>
  <si>
    <t>7237.5</t>
  </si>
  <si>
    <t>6921.5</t>
  </si>
  <si>
    <t>6108.5</t>
  </si>
  <si>
    <t>4840.5</t>
  </si>
  <si>
    <t>6037.5</t>
  </si>
  <si>
    <t>5043.5</t>
  </si>
  <si>
    <t>6673.5</t>
  </si>
  <si>
    <t>5126.5</t>
  </si>
  <si>
    <t>6601.5</t>
  </si>
  <si>
    <t>5506.5</t>
  </si>
  <si>
    <t>5081.5</t>
  </si>
  <si>
    <t>6744.5</t>
  </si>
  <si>
    <t>8649.5</t>
  </si>
  <si>
    <t>8476.5</t>
  </si>
  <si>
    <t>7516.5</t>
  </si>
  <si>
    <t>6353.5</t>
  </si>
  <si>
    <t>4938.5</t>
  </si>
  <si>
    <t>0.197553559222433</t>
  </si>
  <si>
    <t>0.278455699349416</t>
  </si>
  <si>
    <t>0.236856046267119</t>
  </si>
  <si>
    <t>0.191818908096568</t>
  </si>
  <si>
    <t>0.0963561295848286</t>
  </si>
  <si>
    <t>0.599854509189594</t>
  </si>
  <si>
    <t>0.153404894423925</t>
  </si>
  <si>
    <t>0.401895066864011</t>
  </si>
  <si>
    <t>0.0574096464452717</t>
  </si>
  <si>
    <t>0.754968552509276</t>
  </si>
  <si>
    <t>0.0516356456612701</t>
  </si>
  <si>
    <t>0.778970254132653</t>
  </si>
  <si>
    <t>-0.0377307029471032</t>
  </si>
  <si>
    <t>0.837557997449321</t>
  </si>
  <si>
    <t>0.132424773549706</t>
  </si>
  <si>
    <t>0.469990164093007</t>
  </si>
  <si>
    <t>0.248446188407106</t>
  </si>
  <si>
    <t>0.170338172224293</t>
  </si>
  <si>
    <t>-0.0669072225339773</t>
  </si>
  <si>
    <t>0.715981834858449</t>
  </si>
  <si>
    <t>0.0422206692881648</t>
  </si>
  <si>
    <t>-0.214602213073848</t>
  </si>
  <si>
    <t>0.238207968784841</t>
  </si>
  <si>
    <t>0.0881345061114764</t>
  </si>
  <si>
    <t>0.631466703105709</t>
  </si>
  <si>
    <t>0.0405631100416674</t>
  </si>
  <si>
    <t>0.825543401023929</t>
  </si>
  <si>
    <t>0.206868425653464</t>
  </si>
  <si>
    <t>0.255953434376498</t>
  </si>
  <si>
    <t>-0.136334530746281</t>
  </si>
  <si>
    <t>0.456861205103816</t>
  </si>
  <si>
    <t>0.000988154451765488</t>
  </si>
  <si>
    <t>0.0377062421692933</t>
  </si>
  <si>
    <t>0.186914492260572</t>
  </si>
  <si>
    <t>0.305672970655818</t>
  </si>
  <si>
    <t>0.0172209060955434</t>
  </si>
  <si>
    <t>0.230803421629179</t>
  </si>
  <si>
    <t>0.203757778282086</t>
  </si>
  <si>
    <t>0.0414461414900756</t>
  </si>
  <si>
    <t>0.239333893141768</t>
  </si>
  <si>
    <t>0.18707511480179</t>
  </si>
  <si>
    <t>-0.108166869625537</t>
  </si>
  <si>
    <t>0.555678101431761</t>
  </si>
  <si>
    <t>0.0307956590291437</t>
  </si>
  <si>
    <t>0.867122171754098</t>
  </si>
  <si>
    <t>0.163049078387748</t>
  </si>
  <si>
    <t>0.372587946130186</t>
  </si>
  <si>
    <t>-0.08238858408711</t>
  </si>
  <si>
    <t>0.653950375247023</t>
  </si>
  <si>
    <t>0.181024792986485</t>
  </si>
  <si>
    <t>0.321435651742907</t>
  </si>
  <si>
    <t>0.133352056246669</t>
  </si>
  <si>
    <t>0.466858581301338</t>
  </si>
  <si>
    <t>-0.0422756785894202</t>
  </si>
  <si>
    <t>0.818297557213967</t>
  </si>
  <si>
    <t>0.169102714357681</t>
  </si>
  <si>
    <t>0.354852571914264</t>
  </si>
  <si>
    <t>0.0885354525432884</t>
  </si>
  <si>
    <t>0.629909523027839</t>
  </si>
  <si>
    <t>0.107801190099103</t>
  </si>
  <si>
    <t>0.557022935375412</t>
  </si>
  <si>
    <t>0.274694031215971</t>
  </si>
  <si>
    <t>0.12812914625046</t>
  </si>
  <si>
    <t>0.00295079932973701</t>
  </si>
  <si>
    <t>0.000223278174183502</t>
  </si>
  <si>
    <t>0.0000463318355489254</t>
  </si>
  <si>
    <t>0.0000214721574444199</t>
  </si>
  <si>
    <t>0.0000649826399665343</t>
  </si>
  <si>
    <t>0.0491642068603421</t>
  </si>
  <si>
    <t>0.301892630271621</t>
  </si>
  <si>
    <t>0.0931020940521491</t>
  </si>
  <si>
    <t>0.0000173536848143376</t>
  </si>
  <si>
    <t>-0.206692361955418</t>
  </si>
  <si>
    <t>0.256367296481887</t>
  </si>
  <si>
    <t>0.000727213812555944</t>
  </si>
  <si>
    <t>0.17168917088165</t>
  </si>
  <si>
    <t>0.347431987788258</t>
  </si>
  <si>
    <t>-0.0203061356960661</t>
  </si>
  <si>
    <t>0.912163631818158</t>
  </si>
  <si>
    <t>0.0418218031763627</t>
  </si>
  <si>
    <t>0.0273249324345758</t>
  </si>
  <si>
    <t>0.00104220100233824</t>
  </si>
  <si>
    <t>0.000301384473632347</t>
  </si>
  <si>
    <t>423.5</t>
  </si>
  <si>
    <t>600.5</t>
  </si>
  <si>
    <t>0.0201065474029585</t>
  </si>
  <si>
    <t>0.00853258127719458</t>
  </si>
  <si>
    <t>0.00516065724732781</t>
  </si>
  <si>
    <t>0.000638365479330882</t>
  </si>
  <si>
    <t>0.0300390460382</t>
  </si>
  <si>
    <t>0.0335572164955792</t>
  </si>
  <si>
    <t>0.000441652902356065</t>
  </si>
  <si>
    <t>-0.229043196727778</t>
  </si>
  <si>
    <t>0.207324089914613</t>
  </si>
  <si>
    <t>0.000308955641985758</t>
  </si>
  <si>
    <t>0.266958207572534</t>
  </si>
  <si>
    <t>0.139670711568974</t>
  </si>
  <si>
    <t>-0.133526452598724</t>
  </si>
  <si>
    <t>0.466270846663557</t>
  </si>
  <si>
    <t>-0.34434509908524</t>
  </si>
  <si>
    <t>0.0536196083960829</t>
  </si>
  <si>
    <t>0.26626051320964</t>
  </si>
  <si>
    <t>0.140747773055023</t>
  </si>
  <si>
    <t>0.254786169086615</t>
  </si>
  <si>
    <t>0.159339900209065</t>
  </si>
  <si>
    <t>0.00420892630926404</t>
  </si>
  <si>
    <t>0.000138942920793679</t>
  </si>
  <si>
    <t>0.0342662167572274</t>
  </si>
  <si>
    <t>0.310806451612903</t>
  </si>
  <si>
    <t>0.0833785987709396</t>
  </si>
  <si>
    <t>0.193509038033335</t>
  </si>
  <si>
    <t>0.288611895392182</t>
  </si>
  <si>
    <t>0.333905254732933</t>
  </si>
  <si>
    <t>0.0618021835687886</t>
  </si>
  <si>
    <t>-0.137079070955042</t>
  </si>
  <si>
    <t>0.454383411419029</t>
  </si>
  <si>
    <t>0.00118326706239158</t>
  </si>
  <si>
    <t>0.101451001104006</t>
  </si>
  <si>
    <t>0.580613069839573</t>
  </si>
  <si>
    <t>-0.0584018688897072</t>
  </si>
  <si>
    <t>0.750865855425144</t>
  </si>
  <si>
    <t>-0.308009856473113</t>
  </si>
  <si>
    <t>0.0863411804829754</t>
  </si>
  <si>
    <t>0.173774927983339</t>
  </si>
  <si>
    <t>0.341516706196275</t>
  </si>
  <si>
    <t>0.0191237539828782</t>
  </si>
  <si>
    <t>0.0000184919547119199</t>
  </si>
  <si>
    <t>0.0933419945516326</t>
  </si>
  <si>
    <t>0.611365030247544</t>
  </si>
  <si>
    <t>0.0342292753009869</t>
  </si>
  <si>
    <t>0.85246001954905</t>
  </si>
  <si>
    <t>0.000906878306118403</t>
  </si>
  <si>
    <t>-0.0989205171814119</t>
  </si>
  <si>
    <t>0.590135498884371</t>
  </si>
  <si>
    <t>0.000221855375619792</t>
  </si>
  <si>
    <t>-0.166071422257429</t>
  </si>
  <si>
    <t>0.363669192668247</t>
  </si>
  <si>
    <t>-0.111830490381003</t>
  </si>
  <si>
    <t>0.542288376978531</t>
  </si>
  <si>
    <t>-0.344935888756759</t>
  </si>
  <si>
    <t>0.0531835780822831</t>
  </si>
  <si>
    <t>0.00851681382728872</t>
  </si>
  <si>
    <t>0.00847024532143141</t>
  </si>
  <si>
    <t>-0.0216322481400461</t>
  </si>
  <si>
    <t>0.906451639086664</t>
  </si>
  <si>
    <t>0.0200511042994078</t>
  </si>
  <si>
    <t>0.91326263681147</t>
  </si>
  <si>
    <t>0.0164022646035587</t>
  </si>
  <si>
    <t>0.0332395376978577</t>
  </si>
  <si>
    <t>-0.00364519510431059</t>
  </si>
  <si>
    <t>0.984202946586835</t>
  </si>
  <si>
    <t>-0.072384505355864</t>
  </si>
  <si>
    <t>0.693806489626914</t>
  </si>
  <si>
    <t>0.00521509751624757</t>
  </si>
  <si>
    <t>0.00748175585938375</t>
  </si>
  <si>
    <t>0.000772033364239347</t>
  </si>
  <si>
    <t>0.073986185055446</t>
  </si>
  <si>
    <t>0.687367710224771</t>
  </si>
  <si>
    <t>0.190868521348392</t>
  </si>
  <si>
    <t>0.295368677295514</t>
  </si>
  <si>
    <t>0.000591582774609539</t>
  </si>
  <si>
    <t>0.0143121327167905</t>
  </si>
  <si>
    <t>0.000385942043261851</t>
  </si>
  <si>
    <t>-0.0709672741204596</t>
  </si>
  <si>
    <t>0.69952134613344</t>
  </si>
  <si>
    <t>-0.00224043480785105</t>
  </si>
  <si>
    <t>0.990290332105325</t>
  </si>
  <si>
    <t>0.00407660440815331</t>
  </si>
  <si>
    <t>0.000571231013215348</t>
  </si>
  <si>
    <t>0.046489757472327</t>
  </si>
  <si>
    <t>0.0270553611635789</t>
  </si>
  <si>
    <t>0.00054440054975268</t>
  </si>
  <si>
    <t>0.0446260077014516</t>
  </si>
  <si>
    <t>0.137079070955042</t>
  </si>
  <si>
    <t>0.249593479024237</t>
  </si>
  <si>
    <t>0.168308969583918</t>
  </si>
  <si>
    <t>0.256837977478497</t>
  </si>
  <si>
    <t>0.155892253560865</t>
  </si>
  <si>
    <t>-0.276408845224573</t>
  </si>
  <si>
    <t>0.125668900268773</t>
  </si>
  <si>
    <t>-0.113603635374499</t>
  </si>
  <si>
    <t>0.535863250202703</t>
  </si>
  <si>
    <t>0.0795719758860192</t>
  </si>
  <si>
    <t>0.665083107127618</t>
  </si>
  <si>
    <t>0.214058469766737</t>
  </si>
  <si>
    <t>0.2394279462124</t>
  </si>
  <si>
    <t>0.0193254503814615</t>
  </si>
  <si>
    <t>-0.00836443102233157</t>
  </si>
  <si>
    <t>0.963760945249907</t>
  </si>
  <si>
    <t>0.0819850117152736</t>
  </si>
  <si>
    <t>0.655541100013593</t>
  </si>
  <si>
    <t>0.165383160010041</t>
  </si>
  <si>
    <t>0.365688982275322</t>
  </si>
  <si>
    <t>-0.324192241220045</t>
  </si>
  <si>
    <t>0.0702666214162979</t>
  </si>
  <si>
    <t>0.0792784520014084</t>
  </si>
  <si>
    <t>0.666247363233335</t>
  </si>
  <si>
    <t>-0.0198196130003521</t>
  </si>
  <si>
    <t>0.914260336987779</t>
  </si>
  <si>
    <t>-0.176235511656305</t>
  </si>
  <si>
    <t>0.33461758517042</t>
  </si>
  <si>
    <t>-0.0133311143075495</t>
  </si>
  <si>
    <t>0.942271721540556</t>
  </si>
  <si>
    <t>-0.222933660963488</t>
  </si>
  <si>
    <t>0.220034862514047</t>
  </si>
  <si>
    <t>0.0100387655267366</t>
  </si>
  <si>
    <t>0.229042515087674</t>
  </si>
  <si>
    <t>0.207325479224308</t>
  </si>
  <si>
    <t>-0.133495197627784</t>
  </si>
  <si>
    <t>0.466376150628765</t>
  </si>
  <si>
    <t>-0.251103363471765</t>
  </si>
  <si>
    <t>0.165664771418193</t>
  </si>
  <si>
    <t>-0.3375994254058</t>
  </si>
  <si>
    <t>0.0588016339112938</t>
  </si>
  <si>
    <t>0.337693896049083</t>
  </si>
  <si>
    <t>0.0587264343892178</t>
  </si>
  <si>
    <t>0.293618585376689</t>
  </si>
  <si>
    <t>0.102878855695091</t>
  </si>
  <si>
    <t>-0.332831391716664</t>
  </si>
  <si>
    <t>0.0626965957816805</t>
  </si>
  <si>
    <t>-0.213266065235722</t>
  </si>
  <si>
    <t>0.241213310284531</t>
  </si>
  <si>
    <t>-0.070337994845333</t>
  </si>
  <si>
    <t>0.702064067431426</t>
  </si>
  <si>
    <t>0.0106159550701248</t>
  </si>
  <si>
    <t>0.33605930870548</t>
  </si>
  <si>
    <t>0.0600383121345984</t>
  </si>
  <si>
    <t>0.0263288164481337</t>
  </si>
  <si>
    <t>0.886260799038511</t>
  </si>
  <si>
    <t>-0.323563093390412</t>
  </si>
  <si>
    <t>0.0708445302324497</t>
  </si>
  <si>
    <t>0.06678994051395</t>
  </si>
  <si>
    <t>0.716459234770157</t>
  </si>
  <si>
    <t>-0.333510923169359</t>
  </si>
  <si>
    <t>0.0621294478014321</t>
  </si>
  <si>
    <t>0.0133720780770779</t>
  </si>
  <si>
    <t>0.0355070669343008</t>
  </si>
  <si>
    <t>0.198811847081789</t>
  </si>
  <si>
    <t>0.275343690470209</t>
  </si>
  <si>
    <t>0.0063764985114556</t>
  </si>
  <si>
    <t>-0.253611837174448</t>
  </si>
  <si>
    <t>0.161337578020628</t>
  </si>
  <si>
    <t>0.0639337747667678</t>
  </si>
  <si>
    <t>0.72811742074841</t>
  </si>
  <si>
    <t>-0.145103447988784</t>
  </si>
  <si>
    <t>0.428139928661291</t>
  </si>
  <si>
    <t>-0.110312535763622</t>
  </si>
  <si>
    <t>0.547817597889001</t>
  </si>
  <si>
    <t>-0.162918871252205</t>
  </si>
  <si>
    <t>0.372975045145864</t>
  </si>
  <si>
    <t>0.326998237018628</t>
  </si>
  <si>
    <t>0.0677337074802384</t>
  </si>
  <si>
    <t>0.307748340093056</t>
  </si>
  <si>
    <t>0.0866222897076119</t>
  </si>
  <si>
    <t>0.0190983458398507</t>
  </si>
  <si>
    <t>0.0041760859745504</t>
  </si>
  <si>
    <t>0.0149221272268534</t>
  </si>
  <si>
    <t>0.0229249682083128</t>
  </si>
  <si>
    <t>12.5</t>
  </si>
  <si>
    <t>82.5</t>
  </si>
  <si>
    <t>60.5</t>
  </si>
  <si>
    <t>225.5</t>
  </si>
  <si>
    <t>86.5</t>
  </si>
  <si>
    <t>107.5</t>
  </si>
  <si>
    <t>155.5</t>
  </si>
  <si>
    <t>85.5</t>
  </si>
  <si>
    <t>156.5</t>
  </si>
  <si>
    <t>203.5</t>
  </si>
  <si>
    <t>134.5</t>
  </si>
  <si>
    <t>181.5</t>
  </si>
  <si>
    <t>KOEFISIEN KORELASI</t>
  </si>
  <si>
    <t>VALID</t>
  </si>
  <si>
    <t xml:space="preserve"> </t>
  </si>
  <si>
    <t>Reliability Statistics</t>
  </si>
  <si>
    <t>Cronbach's Alpha</t>
  </si>
  <si>
    <t>N of Items</t>
  </si>
  <si>
    <t xml:space="preserve">Cronbach Alpha </t>
  </si>
  <si>
    <t>0.745</t>
  </si>
  <si>
    <t>Alpha Cronbach</t>
  </si>
  <si>
    <t>Data</t>
  </si>
  <si>
    <t>setelah di rank</t>
  </si>
  <si>
    <t>0.494357894127548</t>
  </si>
  <si>
    <t>0.66</t>
  </si>
  <si>
    <t>0.623</t>
  </si>
  <si>
    <t>0.791</t>
  </si>
  <si>
    <t xml:space="preserve">Alpha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</si>
</sst>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0"/>
    <numFmt numFmtId="165" formatCode="###0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9"/>
      <color indexed="60"/>
      <name val="Arial"/>
      <family val="2"/>
    </font>
    <font>
      <sz val="9"/>
      <color indexed="60"/>
      <name val="Arial"/>
      <family val="2"/>
    </font>
    <font>
      <b/>
      <sz val="11"/>
      <color indexed="60"/>
      <name val="Arial Bold"/>
    </font>
    <font>
      <sz val="9"/>
      <color indexed="62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5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9" fontId="0" fillId="0" borderId="0" xfId="3" applyFont="1"/>
    <xf numFmtId="0" fontId="5" fillId="0" borderId="0" xfId="4"/>
    <xf numFmtId="0" fontId="2" fillId="3" borderId="0" xfId="2"/>
    <xf numFmtId="0" fontId="9" fillId="0" borderId="3" xfId="4" applyFont="1" applyBorder="1" applyAlignment="1">
      <alignment horizontal="left" wrapText="1"/>
    </xf>
    <xf numFmtId="0" fontId="9" fillId="0" borderId="4" xfId="4" applyFont="1" applyBorder="1" applyAlignment="1">
      <alignment horizontal="center" wrapText="1"/>
    </xf>
    <xf numFmtId="0" fontId="9" fillId="0" borderId="5" xfId="4" applyFont="1" applyBorder="1" applyAlignment="1">
      <alignment horizontal="center" wrapText="1"/>
    </xf>
    <xf numFmtId="0" fontId="9" fillId="0" borderId="6" xfId="4" applyFont="1" applyBorder="1" applyAlignment="1">
      <alignment horizontal="center" wrapText="1"/>
    </xf>
    <xf numFmtId="0" fontId="9" fillId="4" borderId="7" xfId="4" applyFont="1" applyFill="1" applyBorder="1" applyAlignment="1">
      <alignment horizontal="left" vertical="top" wrapText="1"/>
    </xf>
    <xf numFmtId="0" fontId="9" fillId="4" borderId="8" xfId="4" applyFont="1" applyFill="1" applyBorder="1" applyAlignment="1">
      <alignment horizontal="left" vertical="top" wrapText="1"/>
    </xf>
    <xf numFmtId="164" fontId="7" fillId="0" borderId="9" xfId="4" applyNumberFormat="1" applyFont="1" applyBorder="1" applyAlignment="1">
      <alignment horizontal="right" vertical="top"/>
    </xf>
    <xf numFmtId="0" fontId="7" fillId="0" borderId="10" xfId="4" applyFont="1" applyBorder="1" applyAlignment="1">
      <alignment horizontal="right" vertical="top"/>
    </xf>
    <xf numFmtId="164" fontId="7" fillId="0" borderId="10" xfId="4" applyNumberFormat="1" applyFont="1" applyBorder="1" applyAlignment="1">
      <alignment horizontal="right" vertical="top"/>
    </xf>
    <xf numFmtId="0" fontId="7" fillId="0" borderId="11" xfId="4" applyFont="1" applyBorder="1" applyAlignment="1">
      <alignment horizontal="right" vertical="top"/>
    </xf>
    <xf numFmtId="0" fontId="9" fillId="4" borderId="12" xfId="4" applyFont="1" applyFill="1" applyBorder="1" applyAlignment="1">
      <alignment horizontal="left" vertical="top" wrapText="1"/>
    </xf>
    <xf numFmtId="0" fontId="7" fillId="0" borderId="13" xfId="4" applyFont="1" applyBorder="1" applyAlignment="1">
      <alignment horizontal="right" vertical="top"/>
    </xf>
    <xf numFmtId="164" fontId="7" fillId="0" borderId="14" xfId="4" applyNumberFormat="1" applyFont="1" applyBorder="1" applyAlignment="1">
      <alignment horizontal="right" vertical="top"/>
    </xf>
    <xf numFmtId="164" fontId="7" fillId="0" borderId="15" xfId="4" applyNumberFormat="1" applyFont="1" applyBorder="1" applyAlignment="1">
      <alignment horizontal="right" vertical="top"/>
    </xf>
    <xf numFmtId="0" fontId="9" fillId="4" borderId="16" xfId="4" applyFont="1" applyFill="1" applyBorder="1" applyAlignment="1">
      <alignment horizontal="left" vertical="top" wrapText="1"/>
    </xf>
    <xf numFmtId="165" fontId="7" fillId="0" borderId="17" xfId="4" applyNumberFormat="1" applyFont="1" applyBorder="1" applyAlignment="1">
      <alignment horizontal="right" vertical="top"/>
    </xf>
    <xf numFmtId="165" fontId="7" fillId="0" borderId="18" xfId="4" applyNumberFormat="1" applyFont="1" applyBorder="1" applyAlignment="1">
      <alignment horizontal="right" vertical="top"/>
    </xf>
    <xf numFmtId="165" fontId="7" fillId="0" borderId="19" xfId="4" applyNumberFormat="1" applyFont="1" applyBorder="1" applyAlignment="1">
      <alignment horizontal="right" vertical="top"/>
    </xf>
    <xf numFmtId="0" fontId="7" fillId="0" borderId="14" xfId="4" applyFont="1" applyBorder="1" applyAlignment="1">
      <alignment horizontal="right" vertical="top"/>
    </xf>
    <xf numFmtId="0" fontId="7" fillId="0" borderId="15" xfId="4" applyFont="1" applyBorder="1" applyAlignment="1">
      <alignment horizontal="right" vertical="top"/>
    </xf>
    <xf numFmtId="164" fontId="7" fillId="0" borderId="13" xfId="4" applyNumberFormat="1" applyFont="1" applyBorder="1" applyAlignment="1">
      <alignment horizontal="right" vertical="top"/>
    </xf>
    <xf numFmtId="0" fontId="9" fillId="4" borderId="20" xfId="4" applyFont="1" applyFill="1" applyBorder="1" applyAlignment="1">
      <alignment horizontal="left" vertical="top" wrapText="1"/>
    </xf>
    <xf numFmtId="165" fontId="7" fillId="0" borderId="21" xfId="4" applyNumberFormat="1" applyFont="1" applyBorder="1" applyAlignment="1">
      <alignment horizontal="right" vertical="top"/>
    </xf>
    <xf numFmtId="165" fontId="7" fillId="0" borderId="22" xfId="4" applyNumberFormat="1" applyFont="1" applyBorder="1" applyAlignment="1">
      <alignment horizontal="right" vertical="top"/>
    </xf>
    <xf numFmtId="165" fontId="7" fillId="0" borderId="23" xfId="4" applyNumberFormat="1" applyFont="1" applyBorder="1" applyAlignment="1">
      <alignment horizontal="right" vertical="top"/>
    </xf>
    <xf numFmtId="0" fontId="7" fillId="0" borderId="0" xfId="4" applyFont="1" applyBorder="1" applyAlignment="1">
      <alignment horizontal="left" vertical="top" wrapText="1"/>
    </xf>
    <xf numFmtId="0" fontId="5" fillId="0" borderId="0" xfId="5"/>
    <xf numFmtId="0" fontId="5" fillId="0" borderId="0" xfId="6"/>
    <xf numFmtId="0" fontId="9" fillId="0" borderId="4" xfId="6" applyFont="1" applyBorder="1" applyAlignment="1">
      <alignment horizontal="center" wrapText="1"/>
    </xf>
    <xf numFmtId="0" fontId="9" fillId="0" borderId="6" xfId="6" applyFont="1" applyBorder="1" applyAlignment="1">
      <alignment horizontal="center" wrapText="1"/>
    </xf>
    <xf numFmtId="164" fontId="7" fillId="0" borderId="24" xfId="6" applyNumberFormat="1" applyFont="1" applyBorder="1" applyAlignment="1">
      <alignment horizontal="right" vertical="top"/>
    </xf>
    <xf numFmtId="165" fontId="7" fillId="0" borderId="25" xfId="6" applyNumberFormat="1" applyFont="1" applyBorder="1" applyAlignment="1">
      <alignment horizontal="right" vertical="top"/>
    </xf>
    <xf numFmtId="0" fontId="5" fillId="0" borderId="0" xfId="7"/>
    <xf numFmtId="0" fontId="9" fillId="0" borderId="4" xfId="7" applyFont="1" applyBorder="1" applyAlignment="1">
      <alignment horizontal="center" wrapText="1"/>
    </xf>
    <xf numFmtId="0" fontId="9" fillId="0" borderId="6" xfId="7" applyFont="1" applyBorder="1" applyAlignment="1">
      <alignment horizontal="center" wrapText="1"/>
    </xf>
    <xf numFmtId="164" fontId="7" fillId="0" borderId="24" xfId="7" applyNumberFormat="1" applyFont="1" applyBorder="1" applyAlignment="1">
      <alignment horizontal="right" vertical="top"/>
    </xf>
    <xf numFmtId="165" fontId="7" fillId="0" borderId="25" xfId="7" applyNumberFormat="1" applyFont="1" applyBorder="1" applyAlignment="1">
      <alignment horizontal="right" vertical="top"/>
    </xf>
    <xf numFmtId="0" fontId="0" fillId="0" borderId="0" xfId="0" applyAlignment="1"/>
    <xf numFmtId="0" fontId="10" fillId="5" borderId="1" xfId="8" applyBorder="1" applyAlignment="1">
      <alignment horizontal="center" vertical="center" wrapText="1"/>
    </xf>
    <xf numFmtId="0" fontId="10" fillId="5" borderId="1" xfId="8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9">
    <cellStyle name="Bad" xfId="2" builtinId="27"/>
    <cellStyle name="Good" xfId="1" builtinId="26"/>
    <cellStyle name="Neutral" xfId="8" builtinId="28"/>
    <cellStyle name="Normal" xfId="0" builtinId="0"/>
    <cellStyle name="Normal_Sheet1" xfId="4" xr:uid="{FCB7BFF1-3277-424B-8335-6C8382E15CE7}"/>
    <cellStyle name="Normal_Sheet2" xfId="5" xr:uid="{4282877A-E71C-407E-8B82-A2E9BAF84A55}"/>
    <cellStyle name="Normal_Validitas Angket" xfId="6" xr:uid="{71BF58FD-E8DC-42FB-B08C-9C9585E9ABC1}"/>
    <cellStyle name="Normal_Validitas Komunikasi Matematis" xfId="7" xr:uid="{F008C616-E618-43FE-B766-7DEEABB610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8BCD-D99A-481E-9FE5-ABEC6D83C4AF}">
  <dimension ref="B3:AO643"/>
  <sheetViews>
    <sheetView topLeftCell="A33" zoomScale="85" zoomScaleNormal="85" workbookViewId="0">
      <pane xSplit="2" ySplit="6" topLeftCell="C60" activePane="bottomRight" state="frozen"/>
      <selection activeCell="A33" sqref="A33"/>
      <selection pane="topRight" activeCell="C33" sqref="C33"/>
      <selection pane="bottomLeft" activeCell="A39" sqref="A39"/>
      <selection pane="bottomRight" activeCell="H33" sqref="H1:H1048576"/>
    </sheetView>
  </sheetViews>
  <sheetFormatPr defaultRowHeight="15" x14ac:dyDescent="0.25"/>
  <cols>
    <col min="2" max="2" width="18.28515625" bestFit="1" customWidth="1"/>
    <col min="25" max="25" width="12.5703125" bestFit="1" customWidth="1"/>
    <col min="26" max="26" width="11.5703125" bestFit="1" customWidth="1"/>
    <col min="30" max="30" width="12.5703125" bestFit="1" customWidth="1"/>
    <col min="31" max="31" width="11.5703125" bestFit="1" customWidth="1"/>
  </cols>
  <sheetData>
    <row r="3" spans="2:41" ht="30" x14ac:dyDescent="0.25">
      <c r="B3" s="2" t="s">
        <v>0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7" t="s">
        <v>25</v>
      </c>
      <c r="AG3" t="s">
        <v>1</v>
      </c>
      <c r="AH3" t="s">
        <v>2</v>
      </c>
      <c r="AI3" t="s">
        <v>3</v>
      </c>
      <c r="AJ3" t="s">
        <v>4</v>
      </c>
      <c r="AL3" t="s">
        <v>1</v>
      </c>
      <c r="AM3" t="s">
        <v>2</v>
      </c>
      <c r="AN3" t="s">
        <v>3</v>
      </c>
      <c r="AO3" t="s">
        <v>4</v>
      </c>
    </row>
    <row r="4" spans="2:41" x14ac:dyDescent="0.25">
      <c r="B4" s="3">
        <v>1</v>
      </c>
      <c r="C4" s="4">
        <v>3</v>
      </c>
      <c r="D4" s="4">
        <v>2</v>
      </c>
      <c r="E4" s="5">
        <v>3</v>
      </c>
      <c r="F4" s="5">
        <v>3</v>
      </c>
      <c r="G4" s="5">
        <v>3</v>
      </c>
      <c r="H4" s="4">
        <v>2</v>
      </c>
      <c r="I4" s="4">
        <v>2</v>
      </c>
      <c r="J4" s="4">
        <v>3</v>
      </c>
      <c r="K4" s="4">
        <v>3</v>
      </c>
      <c r="L4" s="5">
        <v>3</v>
      </c>
      <c r="M4" s="5">
        <v>2</v>
      </c>
      <c r="N4" s="5">
        <v>2</v>
      </c>
      <c r="O4" s="4">
        <v>3</v>
      </c>
      <c r="P4" s="4">
        <v>3</v>
      </c>
      <c r="Q4" s="5">
        <v>3</v>
      </c>
      <c r="R4" s="5">
        <v>3</v>
      </c>
      <c r="S4" s="4">
        <v>3</v>
      </c>
      <c r="T4" s="4">
        <v>3</v>
      </c>
      <c r="U4" s="5">
        <v>3</v>
      </c>
      <c r="V4" s="5">
        <v>3</v>
      </c>
      <c r="AG4" s="4">
        <v>3</v>
      </c>
      <c r="AH4" s="4">
        <v>1</v>
      </c>
      <c r="AI4" s="1">
        <v>1</v>
      </c>
      <c r="AJ4">
        <f>(SUM($AI$4:$AI$70)/67)</f>
        <v>34</v>
      </c>
      <c r="AL4" s="4" t="s">
        <v>314</v>
      </c>
    </row>
    <row r="5" spans="2:41" x14ac:dyDescent="0.25">
      <c r="B5" s="3">
        <v>2</v>
      </c>
      <c r="C5" s="4">
        <v>3</v>
      </c>
      <c r="D5" s="4">
        <v>2</v>
      </c>
      <c r="E5" s="5">
        <v>3</v>
      </c>
      <c r="F5" s="5">
        <v>3</v>
      </c>
      <c r="G5" s="5">
        <v>2</v>
      </c>
      <c r="H5" s="4">
        <v>2</v>
      </c>
      <c r="I5" s="4">
        <v>2</v>
      </c>
      <c r="J5" s="4">
        <v>3</v>
      </c>
      <c r="K5" s="4">
        <v>3</v>
      </c>
      <c r="L5" s="5">
        <v>2</v>
      </c>
      <c r="M5" s="5">
        <v>3</v>
      </c>
      <c r="N5" s="5">
        <v>3</v>
      </c>
      <c r="O5" s="4">
        <v>3</v>
      </c>
      <c r="P5" s="4">
        <v>3</v>
      </c>
      <c r="Q5" s="5">
        <v>3</v>
      </c>
      <c r="R5" s="5">
        <v>4</v>
      </c>
      <c r="S5" s="4">
        <v>2</v>
      </c>
      <c r="T5" s="4">
        <v>3</v>
      </c>
      <c r="U5" s="5">
        <v>3</v>
      </c>
      <c r="V5" s="5">
        <v>2</v>
      </c>
      <c r="AG5" s="4">
        <v>3</v>
      </c>
      <c r="AH5" s="5">
        <v>1</v>
      </c>
      <c r="AI5" s="1">
        <v>2</v>
      </c>
      <c r="AJ5">
        <v>34</v>
      </c>
      <c r="AL5" s="4" t="s">
        <v>314</v>
      </c>
    </row>
    <row r="6" spans="2:41" x14ac:dyDescent="0.25">
      <c r="B6" s="3">
        <v>3</v>
      </c>
      <c r="C6" s="4">
        <v>2</v>
      </c>
      <c r="D6" s="4">
        <v>2</v>
      </c>
      <c r="E6" s="5">
        <v>1</v>
      </c>
      <c r="F6" s="5">
        <v>1</v>
      </c>
      <c r="G6" s="5">
        <v>1</v>
      </c>
      <c r="H6" s="4">
        <v>2</v>
      </c>
      <c r="I6" s="4">
        <v>2</v>
      </c>
      <c r="J6" s="4">
        <v>2</v>
      </c>
      <c r="K6" s="4">
        <v>4</v>
      </c>
      <c r="L6" s="5">
        <v>2</v>
      </c>
      <c r="M6" s="5">
        <v>2</v>
      </c>
      <c r="N6" s="5">
        <v>3</v>
      </c>
      <c r="O6" s="4">
        <v>4</v>
      </c>
      <c r="P6" s="4">
        <v>4</v>
      </c>
      <c r="Q6" s="5">
        <v>2</v>
      </c>
      <c r="R6" s="5">
        <v>2</v>
      </c>
      <c r="S6" s="4">
        <v>2</v>
      </c>
      <c r="T6" s="4">
        <v>2</v>
      </c>
      <c r="U6" s="5">
        <v>2</v>
      </c>
      <c r="V6" s="5">
        <v>2</v>
      </c>
      <c r="AG6" s="4">
        <v>2</v>
      </c>
      <c r="AH6" s="5">
        <v>1</v>
      </c>
      <c r="AI6" s="1">
        <v>3</v>
      </c>
      <c r="AJ6">
        <v>34</v>
      </c>
      <c r="AL6" s="4">
        <v>177</v>
      </c>
    </row>
    <row r="7" spans="2:41" x14ac:dyDescent="0.25">
      <c r="B7" s="3">
        <v>4</v>
      </c>
      <c r="C7" s="4">
        <v>3</v>
      </c>
      <c r="D7" s="4">
        <v>2</v>
      </c>
      <c r="E7" s="5">
        <v>2</v>
      </c>
      <c r="F7" s="5">
        <v>2</v>
      </c>
      <c r="G7" s="5">
        <v>3</v>
      </c>
      <c r="H7" s="4">
        <v>3</v>
      </c>
      <c r="I7" s="4">
        <v>3</v>
      </c>
      <c r="J7" s="4">
        <v>3</v>
      </c>
      <c r="K7" s="4">
        <v>3</v>
      </c>
      <c r="L7" s="5">
        <v>2</v>
      </c>
      <c r="M7" s="5">
        <v>2</v>
      </c>
      <c r="N7" s="5">
        <v>3</v>
      </c>
      <c r="O7" s="4">
        <v>2</v>
      </c>
      <c r="P7" s="4">
        <v>2</v>
      </c>
      <c r="Q7" s="5">
        <v>3</v>
      </c>
      <c r="R7" s="5">
        <v>3</v>
      </c>
      <c r="S7" s="4">
        <v>3</v>
      </c>
      <c r="T7" s="4">
        <v>3</v>
      </c>
      <c r="U7" s="5">
        <v>2</v>
      </c>
      <c r="V7" s="5">
        <v>1</v>
      </c>
      <c r="AG7" s="4">
        <v>3</v>
      </c>
      <c r="AH7" s="5">
        <v>1</v>
      </c>
      <c r="AI7" s="1">
        <v>4</v>
      </c>
      <c r="AJ7">
        <v>34</v>
      </c>
      <c r="AL7" s="4" t="s">
        <v>314</v>
      </c>
    </row>
    <row r="8" spans="2:41" x14ac:dyDescent="0.25">
      <c r="B8" s="3">
        <v>5</v>
      </c>
      <c r="C8" s="4">
        <v>2</v>
      </c>
      <c r="D8" s="4">
        <v>2</v>
      </c>
      <c r="E8" s="5">
        <v>2</v>
      </c>
      <c r="F8" s="5">
        <v>2</v>
      </c>
      <c r="G8" s="5">
        <v>2</v>
      </c>
      <c r="H8" s="4">
        <v>2</v>
      </c>
      <c r="I8" s="4">
        <v>2</v>
      </c>
      <c r="J8" s="4">
        <v>2</v>
      </c>
      <c r="K8" s="4">
        <v>3</v>
      </c>
      <c r="L8" s="5">
        <v>2</v>
      </c>
      <c r="M8" s="5">
        <v>2</v>
      </c>
      <c r="N8" s="5">
        <v>3</v>
      </c>
      <c r="O8" s="4">
        <v>4</v>
      </c>
      <c r="P8" s="4">
        <v>4</v>
      </c>
      <c r="Q8" s="5">
        <v>1</v>
      </c>
      <c r="R8" s="5">
        <v>3</v>
      </c>
      <c r="S8" s="4">
        <v>2</v>
      </c>
      <c r="T8" s="4">
        <v>2</v>
      </c>
      <c r="U8" s="5">
        <v>1</v>
      </c>
      <c r="V8" s="5">
        <v>2</v>
      </c>
      <c r="AG8" s="4">
        <v>2</v>
      </c>
      <c r="AH8" s="5">
        <v>1</v>
      </c>
      <c r="AI8" s="1">
        <v>5</v>
      </c>
      <c r="AJ8">
        <v>34</v>
      </c>
      <c r="AL8" s="4">
        <v>177</v>
      </c>
    </row>
    <row r="9" spans="2:41" x14ac:dyDescent="0.25">
      <c r="B9" s="3">
        <v>6</v>
      </c>
      <c r="C9" s="4">
        <v>4</v>
      </c>
      <c r="D9" s="4">
        <v>2</v>
      </c>
      <c r="E9" s="5">
        <v>1</v>
      </c>
      <c r="F9" s="5">
        <v>2</v>
      </c>
      <c r="G9" s="5">
        <v>2</v>
      </c>
      <c r="H9" s="4">
        <v>3</v>
      </c>
      <c r="I9" s="4">
        <v>4</v>
      </c>
      <c r="J9" s="4">
        <v>3</v>
      </c>
      <c r="K9" s="4">
        <v>3</v>
      </c>
      <c r="L9" s="5">
        <v>3</v>
      </c>
      <c r="M9" s="5">
        <v>3</v>
      </c>
      <c r="N9" s="5">
        <v>1</v>
      </c>
      <c r="O9" s="4">
        <v>4</v>
      </c>
      <c r="P9" s="4">
        <v>4</v>
      </c>
      <c r="Q9" s="5">
        <v>1</v>
      </c>
      <c r="R9" s="5">
        <v>2</v>
      </c>
      <c r="S9" s="4">
        <v>2</v>
      </c>
      <c r="T9" s="4">
        <v>2</v>
      </c>
      <c r="U9" s="5">
        <v>2</v>
      </c>
      <c r="V9" s="5">
        <v>2</v>
      </c>
      <c r="AG9" s="4">
        <v>4</v>
      </c>
      <c r="AH9" s="5">
        <v>1</v>
      </c>
      <c r="AI9" s="1">
        <v>6</v>
      </c>
      <c r="AJ9">
        <v>34</v>
      </c>
      <c r="AL9" s="4" t="s">
        <v>315</v>
      </c>
    </row>
    <row r="10" spans="2:41" x14ac:dyDescent="0.25">
      <c r="B10" s="3">
        <v>7</v>
      </c>
      <c r="C10" s="4">
        <v>3</v>
      </c>
      <c r="D10" s="4">
        <v>2</v>
      </c>
      <c r="E10" s="5">
        <v>2</v>
      </c>
      <c r="F10" s="5">
        <v>1</v>
      </c>
      <c r="G10" s="5">
        <v>2</v>
      </c>
      <c r="H10" s="4">
        <v>3</v>
      </c>
      <c r="I10" s="4">
        <v>3</v>
      </c>
      <c r="J10" s="4">
        <v>3</v>
      </c>
      <c r="K10" s="4">
        <v>4</v>
      </c>
      <c r="L10" s="5">
        <v>2</v>
      </c>
      <c r="M10" s="5">
        <v>1</v>
      </c>
      <c r="N10" s="5">
        <v>2</v>
      </c>
      <c r="O10" s="4">
        <v>3</v>
      </c>
      <c r="P10" s="4">
        <v>3</v>
      </c>
      <c r="Q10" s="5">
        <v>2</v>
      </c>
      <c r="R10" s="5">
        <v>3</v>
      </c>
      <c r="S10" s="4">
        <v>3</v>
      </c>
      <c r="T10" s="4">
        <v>3</v>
      </c>
      <c r="U10" s="5">
        <v>2</v>
      </c>
      <c r="V10" s="5">
        <v>2</v>
      </c>
      <c r="AG10" s="4">
        <v>3</v>
      </c>
      <c r="AH10" s="5">
        <v>1</v>
      </c>
      <c r="AI10" s="1">
        <v>7</v>
      </c>
      <c r="AJ10">
        <v>34</v>
      </c>
      <c r="AL10" s="4" t="s">
        <v>314</v>
      </c>
    </row>
    <row r="11" spans="2:41" x14ac:dyDescent="0.25">
      <c r="B11" s="3">
        <v>8</v>
      </c>
      <c r="C11" s="4">
        <v>3</v>
      </c>
      <c r="D11" s="4">
        <v>2</v>
      </c>
      <c r="E11" s="5">
        <v>1</v>
      </c>
      <c r="F11" s="5">
        <v>1</v>
      </c>
      <c r="G11" s="5">
        <v>1</v>
      </c>
      <c r="H11" s="4">
        <v>3</v>
      </c>
      <c r="I11" s="4">
        <v>3</v>
      </c>
      <c r="J11" s="4">
        <v>2</v>
      </c>
      <c r="K11" s="4">
        <v>3</v>
      </c>
      <c r="L11" s="5">
        <v>2</v>
      </c>
      <c r="M11" s="5">
        <v>3</v>
      </c>
      <c r="N11" s="5">
        <v>1</v>
      </c>
      <c r="O11" s="4">
        <v>3</v>
      </c>
      <c r="P11" s="4">
        <v>3</v>
      </c>
      <c r="Q11" s="5">
        <v>1</v>
      </c>
      <c r="R11" s="5">
        <v>2</v>
      </c>
      <c r="S11" s="4">
        <v>2</v>
      </c>
      <c r="T11" s="4">
        <v>3</v>
      </c>
      <c r="U11" s="5">
        <v>3</v>
      </c>
      <c r="V11" s="5">
        <v>2</v>
      </c>
      <c r="AG11" s="4">
        <v>3</v>
      </c>
      <c r="AH11" s="5">
        <v>1</v>
      </c>
      <c r="AI11" s="1">
        <v>8</v>
      </c>
      <c r="AJ11">
        <v>34</v>
      </c>
      <c r="AL11" s="4" t="s">
        <v>314</v>
      </c>
    </row>
    <row r="12" spans="2:41" x14ac:dyDescent="0.25">
      <c r="B12" s="3">
        <v>9</v>
      </c>
      <c r="C12" s="4">
        <v>4</v>
      </c>
      <c r="D12" s="4">
        <v>2</v>
      </c>
      <c r="E12" s="5">
        <v>3</v>
      </c>
      <c r="F12" s="5">
        <v>2</v>
      </c>
      <c r="G12" s="5">
        <v>3</v>
      </c>
      <c r="H12" s="4">
        <v>3</v>
      </c>
      <c r="I12" s="4">
        <v>4</v>
      </c>
      <c r="J12" s="4">
        <v>3</v>
      </c>
      <c r="K12" s="4">
        <v>3</v>
      </c>
      <c r="L12" s="5">
        <v>3</v>
      </c>
      <c r="M12" s="5">
        <v>3</v>
      </c>
      <c r="N12" s="5">
        <v>1</v>
      </c>
      <c r="O12" s="4">
        <v>4</v>
      </c>
      <c r="P12" s="4">
        <v>4</v>
      </c>
      <c r="Q12" s="5">
        <v>1</v>
      </c>
      <c r="R12" s="5">
        <v>2</v>
      </c>
      <c r="S12" s="4">
        <v>2</v>
      </c>
      <c r="T12" s="4">
        <v>2</v>
      </c>
      <c r="U12" s="5">
        <v>2</v>
      </c>
      <c r="V12" s="5">
        <v>2</v>
      </c>
      <c r="AG12" s="4">
        <v>4</v>
      </c>
      <c r="AH12" s="5">
        <v>1</v>
      </c>
      <c r="AI12" s="1">
        <v>9</v>
      </c>
      <c r="AJ12">
        <v>34</v>
      </c>
      <c r="AL12" s="4" t="s">
        <v>315</v>
      </c>
    </row>
    <row r="13" spans="2:41" x14ac:dyDescent="0.25">
      <c r="B13" s="3">
        <v>10</v>
      </c>
      <c r="C13" s="4">
        <v>2</v>
      </c>
      <c r="D13" s="4">
        <v>2</v>
      </c>
      <c r="E13" s="5">
        <v>2</v>
      </c>
      <c r="F13" s="5">
        <v>2</v>
      </c>
      <c r="G13" s="5">
        <v>2</v>
      </c>
      <c r="H13" s="4">
        <v>2</v>
      </c>
      <c r="I13" s="4">
        <v>2</v>
      </c>
      <c r="J13" s="4">
        <v>2</v>
      </c>
      <c r="K13" s="4">
        <v>3</v>
      </c>
      <c r="L13" s="5">
        <v>2</v>
      </c>
      <c r="M13" s="5">
        <v>2</v>
      </c>
      <c r="N13" s="5">
        <v>2</v>
      </c>
      <c r="O13" s="4">
        <v>4</v>
      </c>
      <c r="P13" s="4">
        <v>4</v>
      </c>
      <c r="Q13" s="5">
        <v>2</v>
      </c>
      <c r="R13" s="5">
        <v>2</v>
      </c>
      <c r="S13" s="4">
        <v>2</v>
      </c>
      <c r="T13" s="4">
        <v>2</v>
      </c>
      <c r="U13" s="5">
        <v>3</v>
      </c>
      <c r="V13" s="5">
        <v>3</v>
      </c>
      <c r="AG13" s="4">
        <v>2</v>
      </c>
      <c r="AH13" s="5">
        <v>1</v>
      </c>
      <c r="AI13" s="1">
        <v>10</v>
      </c>
      <c r="AJ13">
        <v>34</v>
      </c>
      <c r="AL13" s="4">
        <v>177</v>
      </c>
    </row>
    <row r="14" spans="2:41" x14ac:dyDescent="0.25">
      <c r="B14" s="3">
        <v>11</v>
      </c>
      <c r="C14" s="4">
        <v>3</v>
      </c>
      <c r="D14" s="4">
        <v>3</v>
      </c>
      <c r="E14" s="5">
        <v>2</v>
      </c>
      <c r="F14" s="5">
        <v>3</v>
      </c>
      <c r="G14" s="5">
        <v>2</v>
      </c>
      <c r="H14" s="4">
        <v>3</v>
      </c>
      <c r="I14" s="4">
        <v>3</v>
      </c>
      <c r="J14" s="4">
        <v>3</v>
      </c>
      <c r="K14" s="4">
        <v>3</v>
      </c>
      <c r="L14" s="5">
        <v>2</v>
      </c>
      <c r="M14" s="5">
        <v>2</v>
      </c>
      <c r="N14" s="5">
        <v>3</v>
      </c>
      <c r="O14" s="4">
        <v>3</v>
      </c>
      <c r="P14" s="4">
        <v>3</v>
      </c>
      <c r="Q14" s="5">
        <v>3</v>
      </c>
      <c r="R14" s="5">
        <v>3</v>
      </c>
      <c r="S14" s="4">
        <v>3</v>
      </c>
      <c r="T14" s="4">
        <v>3</v>
      </c>
      <c r="U14" s="5">
        <v>2</v>
      </c>
      <c r="V14" s="5">
        <v>2</v>
      </c>
      <c r="AG14" s="4">
        <v>3</v>
      </c>
      <c r="AH14" s="5">
        <v>1</v>
      </c>
      <c r="AI14" s="1">
        <v>11</v>
      </c>
      <c r="AJ14">
        <v>34</v>
      </c>
      <c r="AL14" s="4" t="s">
        <v>314</v>
      </c>
    </row>
    <row r="15" spans="2:41" x14ac:dyDescent="0.25">
      <c r="B15" s="3">
        <v>12</v>
      </c>
      <c r="C15" s="4">
        <v>3</v>
      </c>
      <c r="D15" s="4">
        <v>2</v>
      </c>
      <c r="E15" s="5">
        <v>1</v>
      </c>
      <c r="F15" s="5">
        <v>3</v>
      </c>
      <c r="G15" s="5">
        <v>2</v>
      </c>
      <c r="H15" s="4">
        <v>2</v>
      </c>
      <c r="I15" s="4">
        <v>3</v>
      </c>
      <c r="J15" s="4">
        <v>2</v>
      </c>
      <c r="K15" s="4">
        <v>3</v>
      </c>
      <c r="L15" s="5">
        <v>2</v>
      </c>
      <c r="M15" s="5">
        <v>3</v>
      </c>
      <c r="N15" s="5">
        <v>3</v>
      </c>
      <c r="O15" s="4">
        <v>3</v>
      </c>
      <c r="P15" s="4">
        <v>3</v>
      </c>
      <c r="Q15" s="5">
        <v>3</v>
      </c>
      <c r="R15" s="5">
        <v>3</v>
      </c>
      <c r="S15" s="4">
        <v>2</v>
      </c>
      <c r="T15" s="4">
        <v>3</v>
      </c>
      <c r="U15" s="5">
        <v>3</v>
      </c>
      <c r="V15" s="5">
        <v>3</v>
      </c>
      <c r="AG15" s="4">
        <v>3</v>
      </c>
      <c r="AH15" s="5">
        <v>1</v>
      </c>
      <c r="AI15" s="1">
        <v>12</v>
      </c>
      <c r="AJ15">
        <v>34</v>
      </c>
      <c r="AL15" s="4" t="s">
        <v>314</v>
      </c>
    </row>
    <row r="16" spans="2:41" x14ac:dyDescent="0.25">
      <c r="B16" s="3">
        <v>13</v>
      </c>
      <c r="C16" s="4">
        <v>3</v>
      </c>
      <c r="D16" s="4">
        <v>2</v>
      </c>
      <c r="E16" s="5">
        <v>1</v>
      </c>
      <c r="F16" s="5">
        <v>1</v>
      </c>
      <c r="G16" s="5">
        <v>1</v>
      </c>
      <c r="H16" s="4">
        <v>3</v>
      </c>
      <c r="I16" s="4">
        <v>2</v>
      </c>
      <c r="J16" s="4">
        <v>2</v>
      </c>
      <c r="K16" s="4">
        <v>3</v>
      </c>
      <c r="L16" s="5">
        <v>2</v>
      </c>
      <c r="M16" s="5">
        <v>3</v>
      </c>
      <c r="N16" s="5">
        <v>3</v>
      </c>
      <c r="O16" s="4">
        <v>3</v>
      </c>
      <c r="P16" s="4">
        <v>4</v>
      </c>
      <c r="Q16" s="5">
        <v>2</v>
      </c>
      <c r="R16" s="5">
        <v>3</v>
      </c>
      <c r="S16" s="4">
        <v>2</v>
      </c>
      <c r="T16" s="4">
        <v>2</v>
      </c>
      <c r="U16" s="5">
        <v>3</v>
      </c>
      <c r="V16" s="5">
        <v>2</v>
      </c>
      <c r="AG16" s="4">
        <v>3</v>
      </c>
      <c r="AH16" s="5">
        <v>1</v>
      </c>
      <c r="AI16" s="1">
        <v>13</v>
      </c>
      <c r="AJ16">
        <v>34</v>
      </c>
      <c r="AL16" s="4" t="s">
        <v>314</v>
      </c>
    </row>
    <row r="17" spans="2:38" x14ac:dyDescent="0.25">
      <c r="B17" s="3">
        <v>14</v>
      </c>
      <c r="C17" s="4">
        <v>2</v>
      </c>
      <c r="D17" s="4">
        <v>2</v>
      </c>
      <c r="E17" s="5">
        <v>1</v>
      </c>
      <c r="F17" s="5">
        <v>1</v>
      </c>
      <c r="G17" s="5">
        <v>1</v>
      </c>
      <c r="H17" s="4">
        <v>3</v>
      </c>
      <c r="I17" s="4">
        <v>3</v>
      </c>
      <c r="J17" s="4">
        <v>2</v>
      </c>
      <c r="K17" s="4">
        <v>3</v>
      </c>
      <c r="L17" s="5">
        <v>1</v>
      </c>
      <c r="M17" s="5">
        <v>3</v>
      </c>
      <c r="N17" s="5">
        <v>3</v>
      </c>
      <c r="O17" s="4">
        <v>4</v>
      </c>
      <c r="P17" s="4">
        <v>4</v>
      </c>
      <c r="Q17" s="5">
        <v>1</v>
      </c>
      <c r="R17" s="5">
        <v>4</v>
      </c>
      <c r="S17" s="4">
        <v>3</v>
      </c>
      <c r="T17" s="4">
        <v>2</v>
      </c>
      <c r="U17" s="5">
        <v>1</v>
      </c>
      <c r="V17" s="5">
        <v>3</v>
      </c>
      <c r="AG17" s="4">
        <v>2</v>
      </c>
      <c r="AH17" s="5">
        <v>1</v>
      </c>
      <c r="AI17" s="1">
        <v>14</v>
      </c>
      <c r="AJ17">
        <v>34</v>
      </c>
      <c r="AL17" s="4">
        <v>177</v>
      </c>
    </row>
    <row r="18" spans="2:38" x14ac:dyDescent="0.25">
      <c r="B18" s="3">
        <v>15</v>
      </c>
      <c r="C18" s="4">
        <v>3</v>
      </c>
      <c r="D18" s="4">
        <v>2</v>
      </c>
      <c r="E18" s="5">
        <v>1</v>
      </c>
      <c r="F18" s="5">
        <v>2</v>
      </c>
      <c r="G18" s="5">
        <v>2</v>
      </c>
      <c r="H18" s="4">
        <v>3</v>
      </c>
      <c r="I18" s="4">
        <v>2</v>
      </c>
      <c r="J18" s="4">
        <v>1</v>
      </c>
      <c r="K18" s="4">
        <v>3</v>
      </c>
      <c r="L18" s="5">
        <v>3</v>
      </c>
      <c r="M18" s="5">
        <v>2</v>
      </c>
      <c r="N18" s="5">
        <v>3</v>
      </c>
      <c r="O18" s="4">
        <v>2</v>
      </c>
      <c r="P18" s="4">
        <v>2</v>
      </c>
      <c r="Q18" s="5">
        <v>2</v>
      </c>
      <c r="R18" s="5">
        <v>4</v>
      </c>
      <c r="S18" s="4">
        <v>3</v>
      </c>
      <c r="T18" s="4">
        <v>4</v>
      </c>
      <c r="U18" s="5">
        <v>1</v>
      </c>
      <c r="V18" s="5">
        <v>1</v>
      </c>
      <c r="AG18" s="4">
        <v>3</v>
      </c>
      <c r="AH18" s="5">
        <v>1</v>
      </c>
      <c r="AI18" s="1">
        <v>15</v>
      </c>
      <c r="AJ18">
        <v>34</v>
      </c>
      <c r="AL18" s="4" t="s">
        <v>314</v>
      </c>
    </row>
    <row r="19" spans="2:38" x14ac:dyDescent="0.25">
      <c r="B19" s="3">
        <v>16</v>
      </c>
      <c r="C19" s="4">
        <v>3</v>
      </c>
      <c r="D19" s="4">
        <v>2</v>
      </c>
      <c r="E19" s="5">
        <v>2</v>
      </c>
      <c r="F19" s="5">
        <v>2</v>
      </c>
      <c r="G19" s="5">
        <v>3</v>
      </c>
      <c r="H19" s="4">
        <v>3</v>
      </c>
      <c r="I19" s="4">
        <v>3</v>
      </c>
      <c r="J19" s="4">
        <v>3</v>
      </c>
      <c r="K19" s="4">
        <v>3</v>
      </c>
      <c r="L19" s="5">
        <v>2</v>
      </c>
      <c r="M19" s="5">
        <v>3</v>
      </c>
      <c r="N19" s="5">
        <v>3</v>
      </c>
      <c r="O19" s="4">
        <v>2</v>
      </c>
      <c r="P19" s="4">
        <v>2</v>
      </c>
      <c r="Q19" s="5">
        <v>3</v>
      </c>
      <c r="R19" s="5">
        <v>3</v>
      </c>
      <c r="S19" s="4">
        <v>3</v>
      </c>
      <c r="T19" s="4">
        <v>3</v>
      </c>
      <c r="U19" s="5">
        <v>2</v>
      </c>
      <c r="V19" s="5">
        <v>1</v>
      </c>
      <c r="AG19" s="4">
        <v>3</v>
      </c>
      <c r="AH19" s="5">
        <v>1</v>
      </c>
      <c r="AI19" s="1">
        <v>16</v>
      </c>
      <c r="AJ19">
        <v>34</v>
      </c>
      <c r="AL19" s="4" t="s">
        <v>314</v>
      </c>
    </row>
    <row r="20" spans="2:38" x14ac:dyDescent="0.25">
      <c r="B20" s="3">
        <v>17</v>
      </c>
      <c r="C20" s="4">
        <v>2</v>
      </c>
      <c r="D20" s="4">
        <v>2</v>
      </c>
      <c r="E20" s="5">
        <v>1</v>
      </c>
      <c r="F20" s="5">
        <v>1</v>
      </c>
      <c r="G20" s="5">
        <v>1</v>
      </c>
      <c r="H20" s="4">
        <v>3</v>
      </c>
      <c r="I20" s="4">
        <v>3</v>
      </c>
      <c r="J20" s="4">
        <v>2</v>
      </c>
      <c r="K20" s="4">
        <v>4</v>
      </c>
      <c r="L20" s="5">
        <v>1</v>
      </c>
      <c r="M20" s="5">
        <v>3</v>
      </c>
      <c r="N20" s="5">
        <v>1</v>
      </c>
      <c r="O20" s="4">
        <v>4</v>
      </c>
      <c r="P20" s="4">
        <v>4</v>
      </c>
      <c r="Q20" s="5">
        <v>1</v>
      </c>
      <c r="R20" s="5">
        <v>1</v>
      </c>
      <c r="S20" s="4">
        <v>2</v>
      </c>
      <c r="T20" s="4">
        <v>4</v>
      </c>
      <c r="U20" s="5">
        <v>3</v>
      </c>
      <c r="V20" s="5">
        <v>1</v>
      </c>
      <c r="AG20" s="4">
        <v>2</v>
      </c>
      <c r="AH20" s="5">
        <v>1</v>
      </c>
      <c r="AI20" s="1">
        <v>17</v>
      </c>
      <c r="AJ20">
        <v>34</v>
      </c>
      <c r="AL20" s="4">
        <v>177</v>
      </c>
    </row>
    <row r="21" spans="2:38" x14ac:dyDescent="0.25">
      <c r="B21" s="3">
        <v>18</v>
      </c>
      <c r="C21" s="4">
        <v>2</v>
      </c>
      <c r="D21" s="4">
        <v>2</v>
      </c>
      <c r="E21" s="5">
        <v>1</v>
      </c>
      <c r="F21" s="5">
        <v>1</v>
      </c>
      <c r="G21" s="5">
        <v>1</v>
      </c>
      <c r="H21" s="4">
        <v>3</v>
      </c>
      <c r="I21" s="4">
        <v>3</v>
      </c>
      <c r="J21" s="4">
        <v>2</v>
      </c>
      <c r="K21" s="4">
        <v>4</v>
      </c>
      <c r="L21" s="5">
        <v>1</v>
      </c>
      <c r="M21" s="5">
        <v>3</v>
      </c>
      <c r="N21" s="5">
        <v>1</v>
      </c>
      <c r="O21" s="4">
        <v>4</v>
      </c>
      <c r="P21" s="4">
        <v>4</v>
      </c>
      <c r="Q21" s="5">
        <v>1</v>
      </c>
      <c r="R21" s="5">
        <v>1</v>
      </c>
      <c r="S21" s="4">
        <v>2</v>
      </c>
      <c r="T21" s="4">
        <v>4</v>
      </c>
      <c r="U21" s="5">
        <v>4</v>
      </c>
      <c r="V21" s="5">
        <v>2</v>
      </c>
      <c r="AG21" s="4">
        <v>2</v>
      </c>
      <c r="AH21" s="5">
        <v>1</v>
      </c>
      <c r="AI21" s="1">
        <v>18</v>
      </c>
      <c r="AJ21">
        <v>34</v>
      </c>
      <c r="AL21" s="4">
        <v>177</v>
      </c>
    </row>
    <row r="22" spans="2:38" x14ac:dyDescent="0.25">
      <c r="B22" s="3">
        <v>19</v>
      </c>
      <c r="C22" s="4">
        <v>3</v>
      </c>
      <c r="D22" s="4">
        <v>3</v>
      </c>
      <c r="E22" s="5">
        <v>3</v>
      </c>
      <c r="F22" s="5">
        <v>4</v>
      </c>
      <c r="G22" s="5">
        <v>2</v>
      </c>
      <c r="H22" s="4">
        <v>3</v>
      </c>
      <c r="I22" s="4">
        <v>3</v>
      </c>
      <c r="J22" s="4">
        <v>2</v>
      </c>
      <c r="K22" s="4">
        <v>4</v>
      </c>
      <c r="L22" s="5">
        <v>3</v>
      </c>
      <c r="M22" s="5">
        <v>2</v>
      </c>
      <c r="N22" s="5">
        <v>2</v>
      </c>
      <c r="O22" s="4">
        <v>3</v>
      </c>
      <c r="P22" s="4">
        <v>3</v>
      </c>
      <c r="Q22" s="5">
        <v>3</v>
      </c>
      <c r="R22" s="5">
        <v>4</v>
      </c>
      <c r="S22" s="4">
        <v>3</v>
      </c>
      <c r="T22" s="4">
        <v>3</v>
      </c>
      <c r="U22" s="5">
        <v>3</v>
      </c>
      <c r="V22" s="5">
        <v>3</v>
      </c>
      <c r="AG22" s="4">
        <v>3</v>
      </c>
      <c r="AH22" s="5">
        <v>1</v>
      </c>
      <c r="AI22" s="1">
        <v>19</v>
      </c>
      <c r="AJ22">
        <v>34</v>
      </c>
      <c r="AL22" s="4" t="s">
        <v>314</v>
      </c>
    </row>
    <row r="23" spans="2:38" x14ac:dyDescent="0.25">
      <c r="B23" s="3">
        <v>20</v>
      </c>
      <c r="C23" s="4">
        <v>2</v>
      </c>
      <c r="D23" s="4">
        <v>1</v>
      </c>
      <c r="E23" s="5">
        <v>1</v>
      </c>
      <c r="F23" s="5">
        <v>1</v>
      </c>
      <c r="G23" s="5">
        <v>1</v>
      </c>
      <c r="H23" s="4">
        <v>3</v>
      </c>
      <c r="I23" s="4">
        <v>2</v>
      </c>
      <c r="J23" s="4">
        <v>2</v>
      </c>
      <c r="K23" s="4">
        <v>4</v>
      </c>
      <c r="L23" s="5">
        <v>2</v>
      </c>
      <c r="M23" s="5">
        <v>3</v>
      </c>
      <c r="N23" s="5">
        <v>2</v>
      </c>
      <c r="O23" s="4">
        <v>4</v>
      </c>
      <c r="P23" s="4">
        <v>4</v>
      </c>
      <c r="Q23" s="5">
        <v>3</v>
      </c>
      <c r="R23" s="5">
        <v>2</v>
      </c>
      <c r="S23" s="4">
        <v>3</v>
      </c>
      <c r="T23" s="4">
        <v>2</v>
      </c>
      <c r="U23" s="5">
        <v>2</v>
      </c>
      <c r="V23" s="5">
        <v>1</v>
      </c>
      <c r="AG23" s="4">
        <v>2</v>
      </c>
      <c r="AH23" s="5">
        <v>1</v>
      </c>
      <c r="AI23" s="1">
        <v>20</v>
      </c>
      <c r="AJ23">
        <v>34</v>
      </c>
      <c r="AL23" s="4">
        <v>177</v>
      </c>
    </row>
    <row r="24" spans="2:38" x14ac:dyDescent="0.25">
      <c r="B24" s="3">
        <v>21</v>
      </c>
      <c r="C24" s="4">
        <v>3</v>
      </c>
      <c r="D24" s="4">
        <v>3</v>
      </c>
      <c r="E24" s="5">
        <v>2</v>
      </c>
      <c r="F24" s="5">
        <v>2</v>
      </c>
      <c r="G24" s="5">
        <v>2</v>
      </c>
      <c r="H24" s="4">
        <v>3</v>
      </c>
      <c r="I24" s="4">
        <v>3</v>
      </c>
      <c r="J24" s="4">
        <v>3</v>
      </c>
      <c r="K24" s="4">
        <v>3</v>
      </c>
      <c r="L24" s="5">
        <v>3</v>
      </c>
      <c r="M24" s="5">
        <v>3</v>
      </c>
      <c r="N24" s="5">
        <v>2</v>
      </c>
      <c r="O24" s="4">
        <v>3</v>
      </c>
      <c r="P24" s="4">
        <v>3</v>
      </c>
      <c r="Q24" s="5">
        <v>2</v>
      </c>
      <c r="R24" s="5">
        <v>3</v>
      </c>
      <c r="S24" s="4">
        <v>3</v>
      </c>
      <c r="T24" s="4">
        <v>3</v>
      </c>
      <c r="U24" s="5">
        <v>2</v>
      </c>
      <c r="V24" s="5">
        <v>2</v>
      </c>
      <c r="AG24" s="4">
        <v>3</v>
      </c>
      <c r="AH24" s="5">
        <v>1</v>
      </c>
      <c r="AI24" s="1">
        <v>21</v>
      </c>
      <c r="AJ24">
        <v>34</v>
      </c>
      <c r="AL24" s="4" t="s">
        <v>314</v>
      </c>
    </row>
    <row r="25" spans="2:38" x14ac:dyDescent="0.25">
      <c r="B25" s="3">
        <v>22</v>
      </c>
      <c r="C25" s="4">
        <v>3</v>
      </c>
      <c r="D25" s="4">
        <v>3</v>
      </c>
      <c r="E25" s="5">
        <v>2</v>
      </c>
      <c r="F25" s="5">
        <v>4</v>
      </c>
      <c r="G25" s="5">
        <v>4</v>
      </c>
      <c r="H25" s="4">
        <v>3</v>
      </c>
      <c r="I25" s="4">
        <v>3</v>
      </c>
      <c r="J25" s="4">
        <v>3</v>
      </c>
      <c r="K25" s="4">
        <v>3</v>
      </c>
      <c r="L25" s="5">
        <v>4</v>
      </c>
      <c r="M25" s="5">
        <v>3</v>
      </c>
      <c r="N25" s="5">
        <v>2</v>
      </c>
      <c r="O25" s="4">
        <v>3</v>
      </c>
      <c r="P25" s="4">
        <v>3</v>
      </c>
      <c r="Q25" s="5">
        <v>1</v>
      </c>
      <c r="R25" s="5">
        <v>4</v>
      </c>
      <c r="S25" s="4">
        <v>3</v>
      </c>
      <c r="T25" s="4">
        <v>3</v>
      </c>
      <c r="U25" s="5">
        <v>4</v>
      </c>
      <c r="V25" s="5">
        <v>4</v>
      </c>
      <c r="AG25" s="4">
        <v>3</v>
      </c>
      <c r="AH25" s="5">
        <v>1</v>
      </c>
      <c r="AI25" s="1">
        <v>22</v>
      </c>
      <c r="AJ25">
        <v>34</v>
      </c>
      <c r="AL25" s="4" t="s">
        <v>314</v>
      </c>
    </row>
    <row r="26" spans="2:38" x14ac:dyDescent="0.25">
      <c r="B26" s="3">
        <v>23</v>
      </c>
      <c r="C26" s="4">
        <v>3</v>
      </c>
      <c r="D26" s="4">
        <v>3</v>
      </c>
      <c r="E26" s="5">
        <v>2</v>
      </c>
      <c r="F26" s="5">
        <v>2</v>
      </c>
      <c r="G26" s="5">
        <v>2</v>
      </c>
      <c r="H26" s="4">
        <v>3</v>
      </c>
      <c r="I26" s="4">
        <v>3</v>
      </c>
      <c r="J26" s="4">
        <v>3</v>
      </c>
      <c r="K26" s="4">
        <v>3</v>
      </c>
      <c r="L26" s="5">
        <v>3</v>
      </c>
      <c r="M26" s="5">
        <v>3</v>
      </c>
      <c r="N26" s="5">
        <v>3</v>
      </c>
      <c r="O26" s="4">
        <v>3</v>
      </c>
      <c r="P26" s="4">
        <v>3</v>
      </c>
      <c r="Q26" s="5">
        <v>2</v>
      </c>
      <c r="R26" s="5">
        <v>3</v>
      </c>
      <c r="S26" s="4">
        <v>3</v>
      </c>
      <c r="T26" s="4">
        <v>3</v>
      </c>
      <c r="U26" s="5">
        <v>2</v>
      </c>
      <c r="V26" s="5">
        <v>2</v>
      </c>
      <c r="AG26" s="4">
        <v>3</v>
      </c>
      <c r="AH26" s="5">
        <v>1</v>
      </c>
      <c r="AI26" s="1">
        <v>23</v>
      </c>
      <c r="AJ26">
        <v>34</v>
      </c>
      <c r="AL26" s="4" t="s">
        <v>314</v>
      </c>
    </row>
    <row r="27" spans="2:38" x14ac:dyDescent="0.25">
      <c r="B27" s="3">
        <v>24</v>
      </c>
      <c r="C27" s="4">
        <v>3</v>
      </c>
      <c r="D27" s="4">
        <v>2</v>
      </c>
      <c r="E27" s="5">
        <v>2</v>
      </c>
      <c r="F27" s="5">
        <v>2</v>
      </c>
      <c r="G27" s="5">
        <v>2</v>
      </c>
      <c r="H27" s="4">
        <v>3</v>
      </c>
      <c r="I27" s="4">
        <v>3</v>
      </c>
      <c r="J27" s="4">
        <v>4</v>
      </c>
      <c r="K27" s="4">
        <v>3</v>
      </c>
      <c r="L27" s="5">
        <v>3</v>
      </c>
      <c r="M27" s="5">
        <v>3</v>
      </c>
      <c r="N27" s="5">
        <v>2</v>
      </c>
      <c r="O27" s="4">
        <v>3</v>
      </c>
      <c r="P27" s="4">
        <v>3</v>
      </c>
      <c r="Q27" s="5">
        <v>2</v>
      </c>
      <c r="R27" s="5">
        <v>4</v>
      </c>
      <c r="S27" s="4">
        <v>3</v>
      </c>
      <c r="T27" s="4">
        <v>3</v>
      </c>
      <c r="U27" s="5">
        <v>2</v>
      </c>
      <c r="V27" s="5">
        <v>2</v>
      </c>
      <c r="AG27" s="4">
        <v>3</v>
      </c>
      <c r="AH27" s="5">
        <v>1</v>
      </c>
      <c r="AI27" s="1">
        <v>24</v>
      </c>
      <c r="AJ27">
        <v>34</v>
      </c>
      <c r="AL27" s="4" t="s">
        <v>314</v>
      </c>
    </row>
    <row r="28" spans="2:38" x14ac:dyDescent="0.25">
      <c r="B28" s="3">
        <v>25</v>
      </c>
      <c r="C28" s="4">
        <v>3</v>
      </c>
      <c r="D28" s="4">
        <v>2</v>
      </c>
      <c r="E28" s="5">
        <v>2</v>
      </c>
      <c r="F28" s="5">
        <v>2</v>
      </c>
      <c r="G28" s="5">
        <v>2</v>
      </c>
      <c r="H28" s="4">
        <v>3</v>
      </c>
      <c r="I28" s="4">
        <v>3</v>
      </c>
      <c r="J28" s="4">
        <v>4</v>
      </c>
      <c r="K28" s="4">
        <v>3</v>
      </c>
      <c r="L28" s="5">
        <v>3</v>
      </c>
      <c r="M28" s="5">
        <v>3</v>
      </c>
      <c r="N28" s="5">
        <v>2</v>
      </c>
      <c r="O28" s="4">
        <v>3</v>
      </c>
      <c r="P28" s="4">
        <v>3</v>
      </c>
      <c r="Q28" s="5">
        <v>2</v>
      </c>
      <c r="R28" s="5">
        <v>3</v>
      </c>
      <c r="S28" s="4">
        <v>3</v>
      </c>
      <c r="T28" s="4">
        <v>3</v>
      </c>
      <c r="U28" s="5">
        <v>2</v>
      </c>
      <c r="V28" s="5">
        <v>2</v>
      </c>
      <c r="AG28" s="4">
        <v>3</v>
      </c>
      <c r="AH28" s="5">
        <v>1</v>
      </c>
      <c r="AI28" s="1">
        <v>25</v>
      </c>
      <c r="AJ28">
        <v>34</v>
      </c>
      <c r="AL28" s="4" t="s">
        <v>314</v>
      </c>
    </row>
    <row r="29" spans="2:38" x14ac:dyDescent="0.25">
      <c r="B29" s="3">
        <v>26</v>
      </c>
      <c r="C29" s="4">
        <v>3</v>
      </c>
      <c r="D29" s="4">
        <v>2</v>
      </c>
      <c r="E29" s="5">
        <v>2</v>
      </c>
      <c r="F29" s="5">
        <v>1</v>
      </c>
      <c r="G29" s="5">
        <v>2</v>
      </c>
      <c r="H29" s="4">
        <v>3</v>
      </c>
      <c r="I29" s="4">
        <v>3</v>
      </c>
      <c r="J29" s="4">
        <v>2</v>
      </c>
      <c r="K29" s="4">
        <v>4</v>
      </c>
      <c r="L29" s="5">
        <v>2</v>
      </c>
      <c r="M29" s="5">
        <v>2</v>
      </c>
      <c r="N29" s="5">
        <v>3</v>
      </c>
      <c r="O29" s="4">
        <v>4</v>
      </c>
      <c r="P29" s="4">
        <v>4</v>
      </c>
      <c r="Q29" s="5">
        <v>2</v>
      </c>
      <c r="R29" s="5">
        <v>3</v>
      </c>
      <c r="S29" s="4">
        <v>3</v>
      </c>
      <c r="T29" s="4">
        <v>3</v>
      </c>
      <c r="U29" s="5">
        <v>2</v>
      </c>
      <c r="V29" s="5">
        <v>2</v>
      </c>
      <c r="AG29" s="4">
        <v>3</v>
      </c>
      <c r="AH29" s="5">
        <v>1</v>
      </c>
      <c r="AI29" s="1">
        <v>26</v>
      </c>
      <c r="AJ29">
        <v>34</v>
      </c>
      <c r="AL29" s="4" t="s">
        <v>314</v>
      </c>
    </row>
    <row r="30" spans="2:38" x14ac:dyDescent="0.25">
      <c r="B30" s="3">
        <v>27</v>
      </c>
      <c r="C30" s="4">
        <v>4</v>
      </c>
      <c r="D30" s="4">
        <v>3</v>
      </c>
      <c r="E30" s="5">
        <v>4</v>
      </c>
      <c r="F30" s="5">
        <v>4</v>
      </c>
      <c r="G30" s="5">
        <v>2</v>
      </c>
      <c r="H30" s="4">
        <v>4</v>
      </c>
      <c r="I30" s="4">
        <v>3</v>
      </c>
      <c r="J30" s="4">
        <v>4</v>
      </c>
      <c r="K30" s="4">
        <v>4</v>
      </c>
      <c r="L30" s="5">
        <v>4</v>
      </c>
      <c r="M30" s="5">
        <v>3</v>
      </c>
      <c r="N30" s="5">
        <v>2</v>
      </c>
      <c r="O30" s="4">
        <v>4</v>
      </c>
      <c r="P30" s="4">
        <v>4</v>
      </c>
      <c r="Q30" s="5">
        <v>4</v>
      </c>
      <c r="R30" s="5">
        <v>4</v>
      </c>
      <c r="S30" s="4">
        <v>3</v>
      </c>
      <c r="T30" s="4">
        <v>3</v>
      </c>
      <c r="U30" s="5">
        <v>4</v>
      </c>
      <c r="V30" s="5">
        <v>3</v>
      </c>
      <c r="AG30" s="4">
        <v>4</v>
      </c>
      <c r="AH30" s="5">
        <v>1</v>
      </c>
      <c r="AI30" s="1">
        <v>27</v>
      </c>
      <c r="AJ30">
        <v>34</v>
      </c>
      <c r="AL30" s="4" t="s">
        <v>315</v>
      </c>
    </row>
    <row r="31" spans="2:38" x14ac:dyDescent="0.25">
      <c r="B31" s="3">
        <v>28</v>
      </c>
      <c r="C31" s="4">
        <v>3</v>
      </c>
      <c r="D31" s="4">
        <v>2</v>
      </c>
      <c r="E31" s="5">
        <v>3</v>
      </c>
      <c r="F31" s="5">
        <v>2</v>
      </c>
      <c r="G31" s="5">
        <v>2</v>
      </c>
      <c r="H31" s="4">
        <v>3</v>
      </c>
      <c r="I31" s="4">
        <v>3</v>
      </c>
      <c r="J31" s="4">
        <v>3</v>
      </c>
      <c r="K31" s="4">
        <v>4</v>
      </c>
      <c r="L31" s="5">
        <v>2</v>
      </c>
      <c r="M31" s="5">
        <v>2</v>
      </c>
      <c r="N31" s="5">
        <v>3</v>
      </c>
      <c r="O31" s="4">
        <v>3</v>
      </c>
      <c r="P31" s="4">
        <v>3</v>
      </c>
      <c r="Q31" s="5">
        <v>3</v>
      </c>
      <c r="R31" s="5">
        <v>3</v>
      </c>
      <c r="S31" s="4">
        <v>2</v>
      </c>
      <c r="T31" s="4">
        <v>3</v>
      </c>
      <c r="U31" s="5">
        <v>3</v>
      </c>
      <c r="V31" s="5">
        <v>2</v>
      </c>
      <c r="AG31" s="4">
        <v>3</v>
      </c>
      <c r="AH31" s="5">
        <v>1</v>
      </c>
      <c r="AI31" s="1">
        <v>28</v>
      </c>
      <c r="AJ31">
        <v>34</v>
      </c>
      <c r="AL31" s="4" t="s">
        <v>314</v>
      </c>
    </row>
    <row r="32" spans="2:38" x14ac:dyDescent="0.25">
      <c r="B32" s="3">
        <v>29</v>
      </c>
      <c r="C32" s="4">
        <v>4</v>
      </c>
      <c r="D32" s="4">
        <v>3</v>
      </c>
      <c r="E32" s="5">
        <v>4</v>
      </c>
      <c r="F32" s="5">
        <v>4</v>
      </c>
      <c r="G32" s="5">
        <v>4</v>
      </c>
      <c r="H32" s="4">
        <v>3</v>
      </c>
      <c r="I32" s="4">
        <v>2</v>
      </c>
      <c r="J32" s="4">
        <v>3</v>
      </c>
      <c r="K32" s="4">
        <v>3</v>
      </c>
      <c r="L32" s="5">
        <v>4</v>
      </c>
      <c r="M32" s="5">
        <v>4</v>
      </c>
      <c r="N32" s="5">
        <v>2</v>
      </c>
      <c r="O32" s="4">
        <v>2</v>
      </c>
      <c r="P32" s="4">
        <v>2</v>
      </c>
      <c r="Q32" s="5">
        <v>3</v>
      </c>
      <c r="R32" s="5">
        <v>3</v>
      </c>
      <c r="S32" s="4">
        <v>3</v>
      </c>
      <c r="T32" s="4">
        <v>2</v>
      </c>
      <c r="U32" s="5">
        <v>4</v>
      </c>
      <c r="V32" s="5">
        <v>3</v>
      </c>
      <c r="AG32" s="4">
        <v>4</v>
      </c>
      <c r="AH32" s="5">
        <v>1</v>
      </c>
      <c r="AI32" s="1">
        <v>29</v>
      </c>
      <c r="AJ32">
        <v>34</v>
      </c>
      <c r="AL32" s="4" t="s">
        <v>315</v>
      </c>
    </row>
    <row r="33" spans="2:38" x14ac:dyDescent="0.25">
      <c r="B33" s="3">
        <v>30</v>
      </c>
      <c r="C33" s="4">
        <v>3</v>
      </c>
      <c r="D33" s="4">
        <v>2</v>
      </c>
      <c r="E33" s="5">
        <v>1</v>
      </c>
      <c r="F33" s="5">
        <v>1</v>
      </c>
      <c r="G33" s="5">
        <v>2</v>
      </c>
      <c r="H33" s="4">
        <v>3</v>
      </c>
      <c r="I33" s="4">
        <v>3</v>
      </c>
      <c r="J33" s="4">
        <v>3</v>
      </c>
      <c r="K33" s="4">
        <v>3</v>
      </c>
      <c r="L33" s="5">
        <v>1</v>
      </c>
      <c r="M33" s="5">
        <v>3</v>
      </c>
      <c r="N33" s="5">
        <v>3</v>
      </c>
      <c r="O33" s="4">
        <v>4</v>
      </c>
      <c r="P33" s="4">
        <v>4</v>
      </c>
      <c r="Q33" s="5">
        <v>3</v>
      </c>
      <c r="R33" s="5">
        <v>3</v>
      </c>
      <c r="S33" s="4">
        <v>4</v>
      </c>
      <c r="T33" s="4">
        <v>3</v>
      </c>
      <c r="U33" s="5">
        <v>4</v>
      </c>
      <c r="V33" s="5">
        <v>3</v>
      </c>
      <c r="AG33" s="4">
        <v>3</v>
      </c>
      <c r="AH33" s="5">
        <v>1</v>
      </c>
      <c r="AI33" s="1">
        <v>30</v>
      </c>
      <c r="AJ33">
        <v>34</v>
      </c>
      <c r="AL33" s="4" t="s">
        <v>314</v>
      </c>
    </row>
    <row r="34" spans="2:38" x14ac:dyDescent="0.25">
      <c r="B34" s="3">
        <v>31</v>
      </c>
      <c r="C34" s="4">
        <v>3</v>
      </c>
      <c r="D34" s="4">
        <v>2</v>
      </c>
      <c r="E34" s="5">
        <v>1</v>
      </c>
      <c r="F34" s="5">
        <v>1</v>
      </c>
      <c r="G34" s="5">
        <v>2</v>
      </c>
      <c r="H34" s="4">
        <v>3</v>
      </c>
      <c r="I34" s="4">
        <v>3</v>
      </c>
      <c r="J34" s="4">
        <v>3</v>
      </c>
      <c r="K34" s="4">
        <v>4</v>
      </c>
      <c r="L34" s="5">
        <v>1</v>
      </c>
      <c r="M34" s="5">
        <v>3</v>
      </c>
      <c r="N34" s="5">
        <v>3</v>
      </c>
      <c r="O34" s="4">
        <v>4</v>
      </c>
      <c r="P34" s="4">
        <v>3</v>
      </c>
      <c r="Q34" s="5">
        <v>2</v>
      </c>
      <c r="R34" s="5">
        <v>2</v>
      </c>
      <c r="S34" s="4">
        <v>2</v>
      </c>
      <c r="T34" s="4">
        <v>2</v>
      </c>
      <c r="U34" s="5">
        <v>4</v>
      </c>
      <c r="V34" s="5">
        <v>3</v>
      </c>
      <c r="AG34" s="4">
        <v>3</v>
      </c>
      <c r="AH34" s="5">
        <v>1</v>
      </c>
      <c r="AI34" s="1">
        <v>31</v>
      </c>
      <c r="AJ34">
        <v>34</v>
      </c>
      <c r="AL34" s="4" t="s">
        <v>314</v>
      </c>
    </row>
    <row r="35" spans="2:38" x14ac:dyDescent="0.25">
      <c r="B35" s="3">
        <v>32</v>
      </c>
      <c r="C35" s="4">
        <v>3</v>
      </c>
      <c r="D35" s="4">
        <v>2</v>
      </c>
      <c r="E35" s="5">
        <v>1</v>
      </c>
      <c r="F35" s="5">
        <v>1</v>
      </c>
      <c r="G35" s="5">
        <v>1</v>
      </c>
      <c r="H35" s="4">
        <v>2</v>
      </c>
      <c r="I35" s="4">
        <v>2</v>
      </c>
      <c r="J35" s="4">
        <v>2</v>
      </c>
      <c r="K35" s="4">
        <v>4</v>
      </c>
      <c r="L35" s="5">
        <v>1</v>
      </c>
      <c r="M35" s="5">
        <v>3</v>
      </c>
      <c r="N35" s="5">
        <v>3</v>
      </c>
      <c r="O35" s="4">
        <v>4</v>
      </c>
      <c r="P35" s="4">
        <v>4</v>
      </c>
      <c r="Q35" s="5">
        <v>1</v>
      </c>
      <c r="R35" s="5">
        <v>1</v>
      </c>
      <c r="S35" s="4">
        <v>2</v>
      </c>
      <c r="T35" s="4">
        <v>2</v>
      </c>
      <c r="U35" s="5">
        <v>3</v>
      </c>
      <c r="V35" s="5">
        <v>2</v>
      </c>
      <c r="AG35" s="4">
        <v>3</v>
      </c>
      <c r="AH35" s="5">
        <v>1</v>
      </c>
      <c r="AI35" s="1">
        <v>32</v>
      </c>
      <c r="AJ35">
        <v>34</v>
      </c>
      <c r="AL35" s="4" t="s">
        <v>314</v>
      </c>
    </row>
    <row r="36" spans="2:38" x14ac:dyDescent="0.25">
      <c r="AG36" s="4">
        <v>2</v>
      </c>
      <c r="AH36" s="5">
        <v>1</v>
      </c>
      <c r="AI36" s="1">
        <v>33</v>
      </c>
      <c r="AJ36">
        <v>34</v>
      </c>
      <c r="AL36" s="4">
        <v>177</v>
      </c>
    </row>
    <row r="37" spans="2:38" x14ac:dyDescent="0.25">
      <c r="AG37" s="4">
        <v>2</v>
      </c>
      <c r="AH37" s="5">
        <v>1</v>
      </c>
      <c r="AI37" s="1">
        <v>34</v>
      </c>
      <c r="AJ37">
        <v>34</v>
      </c>
      <c r="AL37" s="4">
        <v>177</v>
      </c>
    </row>
    <row r="38" spans="2:38" ht="30" x14ac:dyDescent="0.25">
      <c r="B38" s="2" t="s">
        <v>503</v>
      </c>
      <c r="C38" s="6" t="s">
        <v>5</v>
      </c>
      <c r="D38" s="6" t="s">
        <v>6</v>
      </c>
      <c r="E38" s="6" t="s">
        <v>7</v>
      </c>
      <c r="F38" s="6" t="s">
        <v>8</v>
      </c>
      <c r="G38" s="6" t="s">
        <v>9</v>
      </c>
      <c r="H38" s="6" t="s">
        <v>10</v>
      </c>
      <c r="I38" s="6" t="s">
        <v>11</v>
      </c>
      <c r="J38" s="6" t="s">
        <v>12</v>
      </c>
      <c r="K38" s="6" t="s">
        <v>13</v>
      </c>
      <c r="L38" s="6" t="s">
        <v>14</v>
      </c>
      <c r="M38" s="6" t="s">
        <v>15</v>
      </c>
      <c r="N38" s="6" t="s">
        <v>16</v>
      </c>
      <c r="O38" s="6" t="s">
        <v>17</v>
      </c>
      <c r="P38" s="6" t="s">
        <v>18</v>
      </c>
      <c r="Q38" s="6" t="s">
        <v>19</v>
      </c>
      <c r="R38" s="6" t="s">
        <v>20</v>
      </c>
      <c r="S38" s="6" t="s">
        <v>21</v>
      </c>
      <c r="T38" s="6" t="s">
        <v>22</v>
      </c>
      <c r="U38" s="6" t="s">
        <v>23</v>
      </c>
      <c r="V38" s="6" t="s">
        <v>24</v>
      </c>
      <c r="W38" s="8" t="s">
        <v>26</v>
      </c>
      <c r="X38" s="7"/>
      <c r="AG38" s="4">
        <v>2</v>
      </c>
      <c r="AH38" s="4">
        <v>1</v>
      </c>
      <c r="AI38" s="1">
        <v>35</v>
      </c>
      <c r="AJ38">
        <v>34</v>
      </c>
      <c r="AL38" s="4">
        <v>177</v>
      </c>
    </row>
    <row r="39" spans="2:38" x14ac:dyDescent="0.25">
      <c r="B39" s="3">
        <v>1</v>
      </c>
      <c r="C39" s="4" t="str">
        <f t="shared" ref="C39:V39" si="0">IF(C4=1,$AJ$4,IF(C4=2,$AJ$75,IF(C4=3,$AJ$311,IF(C4=4,$AJ$569))))</f>
        <v>423.5</v>
      </c>
      <c r="D39" s="4">
        <f t="shared" si="0"/>
        <v>177</v>
      </c>
      <c r="E39" s="5" t="str">
        <f t="shared" si="0"/>
        <v>423.5</v>
      </c>
      <c r="F39" s="5" t="str">
        <f t="shared" si="0"/>
        <v>423.5</v>
      </c>
      <c r="G39" s="5" t="str">
        <f t="shared" si="0"/>
        <v>423.5</v>
      </c>
      <c r="H39" s="4">
        <f t="shared" si="0"/>
        <v>177</v>
      </c>
      <c r="I39" s="4">
        <f t="shared" si="0"/>
        <v>177</v>
      </c>
      <c r="J39" s="4" t="str">
        <f t="shared" si="0"/>
        <v>423.5</v>
      </c>
      <c r="K39" s="4" t="str">
        <f t="shared" si="0"/>
        <v>423.5</v>
      </c>
      <c r="L39" s="5" t="str">
        <f t="shared" si="0"/>
        <v>423.5</v>
      </c>
      <c r="M39" s="5">
        <f t="shared" si="0"/>
        <v>177</v>
      </c>
      <c r="N39" s="5">
        <f t="shared" si="0"/>
        <v>177</v>
      </c>
      <c r="O39" s="4" t="str">
        <f t="shared" si="0"/>
        <v>423.5</v>
      </c>
      <c r="P39" s="4" t="str">
        <f t="shared" si="0"/>
        <v>423.5</v>
      </c>
      <c r="Q39" s="5" t="str">
        <f t="shared" si="0"/>
        <v>423.5</v>
      </c>
      <c r="R39" s="5" t="str">
        <f t="shared" si="0"/>
        <v>423.5</v>
      </c>
      <c r="S39" s="4" t="str">
        <f t="shared" si="0"/>
        <v>423.5</v>
      </c>
      <c r="T39" s="4" t="str">
        <f t="shared" si="0"/>
        <v>423.5</v>
      </c>
      <c r="U39" s="5" t="str">
        <f t="shared" si="0"/>
        <v>423.5</v>
      </c>
      <c r="V39" s="5" t="str">
        <f t="shared" si="0"/>
        <v>423.5</v>
      </c>
      <c r="W39" s="1" t="s">
        <v>214</v>
      </c>
      <c r="AG39" s="4">
        <v>2</v>
      </c>
      <c r="AH39" s="5">
        <v>1</v>
      </c>
      <c r="AI39" s="1">
        <v>36</v>
      </c>
      <c r="AJ39">
        <v>34</v>
      </c>
      <c r="AL39" s="4">
        <v>177</v>
      </c>
    </row>
    <row r="40" spans="2:38" x14ac:dyDescent="0.25">
      <c r="B40" s="3">
        <v>2</v>
      </c>
      <c r="C40" s="4" t="str">
        <f t="shared" ref="C40:V40" si="1">IF(C5=1,$AJ$4,IF(C5=2,$AJ$75,IF(C5=3,$AJ$311,IF(C5=4,$AJ$569))))</f>
        <v>423.5</v>
      </c>
      <c r="D40" s="4">
        <f t="shared" si="1"/>
        <v>177</v>
      </c>
      <c r="E40" s="5" t="str">
        <f t="shared" si="1"/>
        <v>423.5</v>
      </c>
      <c r="F40" s="5" t="str">
        <f t="shared" si="1"/>
        <v>423.5</v>
      </c>
      <c r="G40" s="5">
        <f t="shared" si="1"/>
        <v>177</v>
      </c>
      <c r="H40" s="4">
        <f t="shared" si="1"/>
        <v>177</v>
      </c>
      <c r="I40" s="4">
        <f t="shared" si="1"/>
        <v>177</v>
      </c>
      <c r="J40" s="4" t="str">
        <f t="shared" si="1"/>
        <v>423.5</v>
      </c>
      <c r="K40" s="4" t="str">
        <f t="shared" si="1"/>
        <v>423.5</v>
      </c>
      <c r="L40" s="5">
        <f t="shared" si="1"/>
        <v>177</v>
      </c>
      <c r="M40" s="5" t="str">
        <f t="shared" si="1"/>
        <v>423.5</v>
      </c>
      <c r="N40" s="5" t="str">
        <f t="shared" si="1"/>
        <v>423.5</v>
      </c>
      <c r="O40" s="4" t="str">
        <f t="shared" si="1"/>
        <v>423.5</v>
      </c>
      <c r="P40" s="4" t="str">
        <f t="shared" si="1"/>
        <v>423.5</v>
      </c>
      <c r="Q40" s="5" t="str">
        <f t="shared" si="1"/>
        <v>423.5</v>
      </c>
      <c r="R40" s="5" t="str">
        <f t="shared" si="1"/>
        <v>600.5</v>
      </c>
      <c r="S40" s="4">
        <f t="shared" si="1"/>
        <v>177</v>
      </c>
      <c r="T40" s="4" t="str">
        <f t="shared" si="1"/>
        <v>423.5</v>
      </c>
      <c r="U40" s="5" t="str">
        <f t="shared" si="1"/>
        <v>423.5</v>
      </c>
      <c r="V40" s="5">
        <f t="shared" si="1"/>
        <v>177</v>
      </c>
      <c r="W40" s="1" t="s">
        <v>215</v>
      </c>
      <c r="AG40" s="4">
        <v>2</v>
      </c>
      <c r="AH40" s="5">
        <v>1</v>
      </c>
      <c r="AI40" s="1">
        <v>37</v>
      </c>
      <c r="AJ40">
        <v>34</v>
      </c>
      <c r="AL40" s="4">
        <v>177</v>
      </c>
    </row>
    <row r="41" spans="2:38" x14ac:dyDescent="0.25">
      <c r="B41" s="3">
        <v>3</v>
      </c>
      <c r="C41" s="4">
        <f t="shared" ref="C41:V41" si="2">IF(C6=1,$AJ$4,IF(C6=2,$AJ$75,IF(C6=3,$AJ$311,IF(C6=4,$AJ$569))))</f>
        <v>177</v>
      </c>
      <c r="D41" s="4">
        <f t="shared" si="2"/>
        <v>177</v>
      </c>
      <c r="E41" s="5">
        <f t="shared" si="2"/>
        <v>34</v>
      </c>
      <c r="F41" s="5">
        <f t="shared" si="2"/>
        <v>34</v>
      </c>
      <c r="G41" s="5">
        <f t="shared" si="2"/>
        <v>34</v>
      </c>
      <c r="H41" s="4">
        <f t="shared" si="2"/>
        <v>177</v>
      </c>
      <c r="I41" s="4">
        <f t="shared" si="2"/>
        <v>177</v>
      </c>
      <c r="J41" s="4">
        <f t="shared" si="2"/>
        <v>177</v>
      </c>
      <c r="K41" s="4" t="str">
        <f t="shared" si="2"/>
        <v>600.5</v>
      </c>
      <c r="L41" s="5">
        <f t="shared" si="2"/>
        <v>177</v>
      </c>
      <c r="M41" s="5">
        <f t="shared" si="2"/>
        <v>177</v>
      </c>
      <c r="N41" s="5" t="str">
        <f t="shared" si="2"/>
        <v>423.5</v>
      </c>
      <c r="O41" s="4" t="str">
        <f t="shared" si="2"/>
        <v>600.5</v>
      </c>
      <c r="P41" s="4" t="str">
        <f t="shared" si="2"/>
        <v>600.5</v>
      </c>
      <c r="Q41" s="5">
        <f t="shared" si="2"/>
        <v>177</v>
      </c>
      <c r="R41" s="5">
        <f t="shared" si="2"/>
        <v>177</v>
      </c>
      <c r="S41" s="4">
        <f t="shared" si="2"/>
        <v>177</v>
      </c>
      <c r="T41" s="4">
        <f t="shared" si="2"/>
        <v>177</v>
      </c>
      <c r="U41" s="5">
        <f t="shared" si="2"/>
        <v>177</v>
      </c>
      <c r="V41" s="5">
        <f t="shared" si="2"/>
        <v>177</v>
      </c>
      <c r="W41" s="1">
        <v>4628</v>
      </c>
      <c r="AG41" s="4">
        <v>2</v>
      </c>
      <c r="AH41" s="5">
        <v>1</v>
      </c>
      <c r="AI41" s="1">
        <v>38</v>
      </c>
      <c r="AJ41">
        <v>34</v>
      </c>
      <c r="AL41" s="4">
        <v>177</v>
      </c>
    </row>
    <row r="42" spans="2:38" x14ac:dyDescent="0.25">
      <c r="B42" s="3">
        <v>4</v>
      </c>
      <c r="C42" s="4" t="str">
        <f t="shared" ref="C42:V42" si="3">IF(C7=1,$AJ$4,IF(C7=2,$AJ$75,IF(C7=3,$AJ$311,IF(C7=4,$AJ$569))))</f>
        <v>423.5</v>
      </c>
      <c r="D42" s="4">
        <f t="shared" si="3"/>
        <v>177</v>
      </c>
      <c r="E42" s="5">
        <f t="shared" si="3"/>
        <v>177</v>
      </c>
      <c r="F42" s="5">
        <f t="shared" si="3"/>
        <v>177</v>
      </c>
      <c r="G42" s="5" t="str">
        <f t="shared" si="3"/>
        <v>423.5</v>
      </c>
      <c r="H42" s="4" t="str">
        <f t="shared" si="3"/>
        <v>423.5</v>
      </c>
      <c r="I42" s="4" t="str">
        <f t="shared" si="3"/>
        <v>423.5</v>
      </c>
      <c r="J42" s="4" t="str">
        <f t="shared" si="3"/>
        <v>423.5</v>
      </c>
      <c r="K42" s="4" t="str">
        <f t="shared" si="3"/>
        <v>423.5</v>
      </c>
      <c r="L42" s="5">
        <f t="shared" si="3"/>
        <v>177</v>
      </c>
      <c r="M42" s="5">
        <f t="shared" si="3"/>
        <v>177</v>
      </c>
      <c r="N42" s="5" t="str">
        <f t="shared" si="3"/>
        <v>423.5</v>
      </c>
      <c r="O42" s="4">
        <f t="shared" si="3"/>
        <v>177</v>
      </c>
      <c r="P42" s="4">
        <f t="shared" si="3"/>
        <v>177</v>
      </c>
      <c r="Q42" s="5" t="str">
        <f t="shared" si="3"/>
        <v>423.5</v>
      </c>
      <c r="R42" s="5" t="str">
        <f t="shared" si="3"/>
        <v>423.5</v>
      </c>
      <c r="S42" s="4" t="str">
        <f t="shared" si="3"/>
        <v>423.5</v>
      </c>
      <c r="T42" s="4" t="str">
        <f t="shared" si="3"/>
        <v>423.5</v>
      </c>
      <c r="U42" s="5">
        <f t="shared" si="3"/>
        <v>177</v>
      </c>
      <c r="V42" s="5">
        <f t="shared" si="3"/>
        <v>34</v>
      </c>
      <c r="W42" s="1" t="s">
        <v>216</v>
      </c>
      <c r="AG42" s="4">
        <v>2</v>
      </c>
      <c r="AH42" s="5">
        <v>1</v>
      </c>
      <c r="AI42" s="1">
        <v>39</v>
      </c>
      <c r="AJ42">
        <v>34</v>
      </c>
      <c r="AL42" s="4">
        <v>177</v>
      </c>
    </row>
    <row r="43" spans="2:38" x14ac:dyDescent="0.25">
      <c r="B43" s="3">
        <v>5</v>
      </c>
      <c r="C43" s="4">
        <f t="shared" ref="C43:V43" si="4">IF(C8=1,$AJ$4,IF(C8=2,$AJ$75,IF(C8=3,$AJ$311,IF(C8=4,$AJ$569))))</f>
        <v>177</v>
      </c>
      <c r="D43" s="4">
        <f t="shared" si="4"/>
        <v>177</v>
      </c>
      <c r="E43" s="5">
        <f t="shared" si="4"/>
        <v>177</v>
      </c>
      <c r="F43" s="5">
        <f t="shared" si="4"/>
        <v>177</v>
      </c>
      <c r="G43" s="5">
        <f t="shared" si="4"/>
        <v>177</v>
      </c>
      <c r="H43" s="4">
        <f t="shared" si="4"/>
        <v>177</v>
      </c>
      <c r="I43" s="4">
        <f t="shared" si="4"/>
        <v>177</v>
      </c>
      <c r="J43" s="4">
        <f t="shared" si="4"/>
        <v>177</v>
      </c>
      <c r="K43" s="4" t="str">
        <f t="shared" si="4"/>
        <v>423.5</v>
      </c>
      <c r="L43" s="5">
        <f t="shared" si="4"/>
        <v>177</v>
      </c>
      <c r="M43" s="5">
        <f t="shared" si="4"/>
        <v>177</v>
      </c>
      <c r="N43" s="5" t="str">
        <f t="shared" si="4"/>
        <v>423.5</v>
      </c>
      <c r="O43" s="4" t="str">
        <f t="shared" si="4"/>
        <v>600.5</v>
      </c>
      <c r="P43" s="4" t="str">
        <f t="shared" si="4"/>
        <v>600.5</v>
      </c>
      <c r="Q43" s="5">
        <f t="shared" si="4"/>
        <v>34</v>
      </c>
      <c r="R43" s="5" t="str">
        <f t="shared" si="4"/>
        <v>423.5</v>
      </c>
      <c r="S43" s="4">
        <f t="shared" si="4"/>
        <v>177</v>
      </c>
      <c r="T43" s="4">
        <f t="shared" si="4"/>
        <v>177</v>
      </c>
      <c r="U43" s="5">
        <f t="shared" si="4"/>
        <v>34</v>
      </c>
      <c r="V43" s="5">
        <f t="shared" si="4"/>
        <v>177</v>
      </c>
      <c r="W43" s="1" t="s">
        <v>217</v>
      </c>
      <c r="AG43" s="4">
        <v>2</v>
      </c>
      <c r="AH43" s="5">
        <v>1</v>
      </c>
      <c r="AI43" s="1">
        <v>40</v>
      </c>
      <c r="AJ43">
        <v>34</v>
      </c>
      <c r="AL43" s="4">
        <v>177</v>
      </c>
    </row>
    <row r="44" spans="2:38" x14ac:dyDescent="0.25">
      <c r="B44" s="3">
        <v>6</v>
      </c>
      <c r="C44" s="4" t="str">
        <f t="shared" ref="C44:V44" si="5">IF(C9=1,$AJ$4,IF(C9=2,$AJ$75,IF(C9=3,$AJ$311,IF(C9=4,$AJ$569))))</f>
        <v>600.5</v>
      </c>
      <c r="D44" s="4">
        <f t="shared" si="5"/>
        <v>177</v>
      </c>
      <c r="E44" s="5">
        <f t="shared" si="5"/>
        <v>34</v>
      </c>
      <c r="F44" s="5">
        <f t="shared" si="5"/>
        <v>177</v>
      </c>
      <c r="G44" s="5">
        <f t="shared" si="5"/>
        <v>177</v>
      </c>
      <c r="H44" s="4" t="str">
        <f t="shared" si="5"/>
        <v>423.5</v>
      </c>
      <c r="I44" s="4" t="str">
        <f t="shared" si="5"/>
        <v>600.5</v>
      </c>
      <c r="J44" s="4" t="str">
        <f t="shared" si="5"/>
        <v>423.5</v>
      </c>
      <c r="K44" s="4" t="str">
        <f t="shared" si="5"/>
        <v>423.5</v>
      </c>
      <c r="L44" s="5" t="str">
        <f t="shared" si="5"/>
        <v>423.5</v>
      </c>
      <c r="M44" s="5" t="str">
        <f t="shared" si="5"/>
        <v>423.5</v>
      </c>
      <c r="N44" s="5">
        <f t="shared" si="5"/>
        <v>34</v>
      </c>
      <c r="O44" s="4" t="str">
        <f t="shared" si="5"/>
        <v>600.5</v>
      </c>
      <c r="P44" s="4" t="str">
        <f t="shared" si="5"/>
        <v>600.5</v>
      </c>
      <c r="Q44" s="5">
        <f t="shared" si="5"/>
        <v>34</v>
      </c>
      <c r="R44" s="5">
        <f t="shared" si="5"/>
        <v>177</v>
      </c>
      <c r="S44" s="4">
        <f t="shared" si="5"/>
        <v>177</v>
      </c>
      <c r="T44" s="4">
        <f t="shared" si="5"/>
        <v>177</v>
      </c>
      <c r="U44" s="5">
        <f t="shared" si="5"/>
        <v>177</v>
      </c>
      <c r="V44" s="5">
        <f t="shared" si="5"/>
        <v>177</v>
      </c>
      <c r="W44" s="1" t="s">
        <v>218</v>
      </c>
      <c r="AG44" s="4">
        <v>2</v>
      </c>
      <c r="AH44" s="5">
        <v>1</v>
      </c>
      <c r="AI44" s="1">
        <v>41</v>
      </c>
      <c r="AJ44">
        <v>34</v>
      </c>
      <c r="AL44" s="4">
        <v>177</v>
      </c>
    </row>
    <row r="45" spans="2:38" x14ac:dyDescent="0.25">
      <c r="B45" s="3">
        <v>7</v>
      </c>
      <c r="C45" s="4" t="str">
        <f t="shared" ref="C45:V45" si="6">IF(C10=1,$AJ$4,IF(C10=2,$AJ$75,IF(C10=3,$AJ$311,IF(C10=4,$AJ$569))))</f>
        <v>423.5</v>
      </c>
      <c r="D45" s="4">
        <f t="shared" si="6"/>
        <v>177</v>
      </c>
      <c r="E45" s="5">
        <f t="shared" si="6"/>
        <v>177</v>
      </c>
      <c r="F45" s="5">
        <f t="shared" si="6"/>
        <v>34</v>
      </c>
      <c r="G45" s="5">
        <f t="shared" si="6"/>
        <v>177</v>
      </c>
      <c r="H45" s="4" t="str">
        <f t="shared" si="6"/>
        <v>423.5</v>
      </c>
      <c r="I45" s="4" t="str">
        <f t="shared" si="6"/>
        <v>423.5</v>
      </c>
      <c r="J45" s="4" t="str">
        <f t="shared" si="6"/>
        <v>423.5</v>
      </c>
      <c r="K45" s="4" t="str">
        <f t="shared" si="6"/>
        <v>600.5</v>
      </c>
      <c r="L45" s="5">
        <f t="shared" si="6"/>
        <v>177</v>
      </c>
      <c r="M45" s="5">
        <f t="shared" si="6"/>
        <v>34</v>
      </c>
      <c r="N45" s="5">
        <f t="shared" si="6"/>
        <v>177</v>
      </c>
      <c r="O45" s="4" t="str">
        <f t="shared" si="6"/>
        <v>423.5</v>
      </c>
      <c r="P45" s="4" t="str">
        <f t="shared" si="6"/>
        <v>423.5</v>
      </c>
      <c r="Q45" s="5">
        <f t="shared" si="6"/>
        <v>177</v>
      </c>
      <c r="R45" s="5" t="str">
        <f t="shared" si="6"/>
        <v>423.5</v>
      </c>
      <c r="S45" s="4" t="str">
        <f t="shared" si="6"/>
        <v>423.5</v>
      </c>
      <c r="T45" s="4" t="str">
        <f t="shared" si="6"/>
        <v>423.5</v>
      </c>
      <c r="U45" s="5">
        <f t="shared" si="6"/>
        <v>177</v>
      </c>
      <c r="V45" s="5">
        <f t="shared" si="6"/>
        <v>177</v>
      </c>
      <c r="W45" s="1">
        <v>5896</v>
      </c>
      <c r="AG45" s="4">
        <v>2</v>
      </c>
      <c r="AH45" s="5">
        <v>1</v>
      </c>
      <c r="AI45" s="1">
        <v>42</v>
      </c>
      <c r="AJ45">
        <v>34</v>
      </c>
      <c r="AL45" s="4">
        <v>177</v>
      </c>
    </row>
    <row r="46" spans="2:38" x14ac:dyDescent="0.25">
      <c r="B46" s="3">
        <v>8</v>
      </c>
      <c r="C46" s="4" t="str">
        <f t="shared" ref="C46:V46" si="7">IF(C11=1,$AJ$4,IF(C11=2,$AJ$75,IF(C11=3,$AJ$311,IF(C11=4,$AJ$569))))</f>
        <v>423.5</v>
      </c>
      <c r="D46" s="4">
        <f t="shared" si="7"/>
        <v>177</v>
      </c>
      <c r="E46" s="5">
        <f t="shared" si="7"/>
        <v>34</v>
      </c>
      <c r="F46" s="5">
        <f t="shared" si="7"/>
        <v>34</v>
      </c>
      <c r="G46" s="5">
        <f t="shared" si="7"/>
        <v>34</v>
      </c>
      <c r="H46" s="4" t="str">
        <f t="shared" si="7"/>
        <v>423.5</v>
      </c>
      <c r="I46" s="4" t="str">
        <f t="shared" si="7"/>
        <v>423.5</v>
      </c>
      <c r="J46" s="4">
        <f t="shared" si="7"/>
        <v>177</v>
      </c>
      <c r="K46" s="4" t="str">
        <f t="shared" si="7"/>
        <v>423.5</v>
      </c>
      <c r="L46" s="5">
        <f t="shared" si="7"/>
        <v>177</v>
      </c>
      <c r="M46" s="5" t="str">
        <f t="shared" si="7"/>
        <v>423.5</v>
      </c>
      <c r="N46" s="5">
        <f t="shared" si="7"/>
        <v>34</v>
      </c>
      <c r="O46" s="4" t="str">
        <f t="shared" si="7"/>
        <v>423.5</v>
      </c>
      <c r="P46" s="4" t="str">
        <f t="shared" si="7"/>
        <v>423.5</v>
      </c>
      <c r="Q46" s="5">
        <f t="shared" si="7"/>
        <v>34</v>
      </c>
      <c r="R46" s="5">
        <f t="shared" si="7"/>
        <v>177</v>
      </c>
      <c r="S46" s="4">
        <f t="shared" si="7"/>
        <v>177</v>
      </c>
      <c r="T46" s="4" t="str">
        <f t="shared" si="7"/>
        <v>423.5</v>
      </c>
      <c r="U46" s="5" t="str">
        <f t="shared" si="7"/>
        <v>423.5</v>
      </c>
      <c r="V46" s="5">
        <f t="shared" si="7"/>
        <v>177</v>
      </c>
      <c r="W46" s="1" t="s">
        <v>219</v>
      </c>
      <c r="AG46" s="4">
        <v>3</v>
      </c>
      <c r="AH46" s="5">
        <v>1</v>
      </c>
      <c r="AI46" s="1">
        <v>43</v>
      </c>
      <c r="AJ46">
        <v>34</v>
      </c>
      <c r="AL46" s="4" t="s">
        <v>314</v>
      </c>
    </row>
    <row r="47" spans="2:38" x14ac:dyDescent="0.25">
      <c r="B47" s="3">
        <v>9</v>
      </c>
      <c r="C47" s="4" t="str">
        <f t="shared" ref="C47:V47" si="8">IF(C12=1,$AJ$4,IF(C12=2,$AJ$75,IF(C12=3,$AJ$311,IF(C12=4,$AJ$569))))</f>
        <v>600.5</v>
      </c>
      <c r="D47" s="4">
        <f t="shared" si="8"/>
        <v>177</v>
      </c>
      <c r="E47" s="5" t="str">
        <f t="shared" si="8"/>
        <v>423.5</v>
      </c>
      <c r="F47" s="5">
        <f t="shared" si="8"/>
        <v>177</v>
      </c>
      <c r="G47" s="5" t="str">
        <f t="shared" si="8"/>
        <v>423.5</v>
      </c>
      <c r="H47" s="4" t="str">
        <f t="shared" si="8"/>
        <v>423.5</v>
      </c>
      <c r="I47" s="4" t="str">
        <f t="shared" si="8"/>
        <v>600.5</v>
      </c>
      <c r="J47" s="4" t="str">
        <f t="shared" si="8"/>
        <v>423.5</v>
      </c>
      <c r="K47" s="4" t="str">
        <f t="shared" si="8"/>
        <v>423.5</v>
      </c>
      <c r="L47" s="5" t="str">
        <f t="shared" si="8"/>
        <v>423.5</v>
      </c>
      <c r="M47" s="5" t="str">
        <f t="shared" si="8"/>
        <v>423.5</v>
      </c>
      <c r="N47" s="5">
        <f t="shared" si="8"/>
        <v>34</v>
      </c>
      <c r="O47" s="4" t="str">
        <f t="shared" si="8"/>
        <v>600.5</v>
      </c>
      <c r="P47" s="4" t="str">
        <f t="shared" si="8"/>
        <v>600.5</v>
      </c>
      <c r="Q47" s="5">
        <f t="shared" si="8"/>
        <v>34</v>
      </c>
      <c r="R47" s="5">
        <f t="shared" si="8"/>
        <v>177</v>
      </c>
      <c r="S47" s="4">
        <f t="shared" si="8"/>
        <v>177</v>
      </c>
      <c r="T47" s="4">
        <f t="shared" si="8"/>
        <v>177</v>
      </c>
      <c r="U47" s="5">
        <f t="shared" si="8"/>
        <v>177</v>
      </c>
      <c r="V47" s="5">
        <f t="shared" si="8"/>
        <v>177</v>
      </c>
      <c r="W47" s="1" t="s">
        <v>220</v>
      </c>
      <c r="AG47" s="4">
        <v>2</v>
      </c>
      <c r="AH47" s="5">
        <v>1</v>
      </c>
      <c r="AI47" s="1">
        <v>44</v>
      </c>
      <c r="AJ47">
        <v>34</v>
      </c>
      <c r="AL47" s="4">
        <v>177</v>
      </c>
    </row>
    <row r="48" spans="2:38" x14ac:dyDescent="0.25">
      <c r="B48" s="3">
        <v>10</v>
      </c>
      <c r="C48" s="4">
        <f t="shared" ref="C48:V48" si="9">IF(C13=1,$AJ$4,IF(C13=2,$AJ$75,IF(C13=3,$AJ$311,IF(C13=4,$AJ$569))))</f>
        <v>177</v>
      </c>
      <c r="D48" s="4">
        <f t="shared" si="9"/>
        <v>177</v>
      </c>
      <c r="E48" s="5">
        <f t="shared" si="9"/>
        <v>177</v>
      </c>
      <c r="F48" s="5">
        <f t="shared" si="9"/>
        <v>177</v>
      </c>
      <c r="G48" s="5">
        <f t="shared" si="9"/>
        <v>177</v>
      </c>
      <c r="H48" s="4">
        <f t="shared" si="9"/>
        <v>177</v>
      </c>
      <c r="I48" s="4">
        <f t="shared" si="9"/>
        <v>177</v>
      </c>
      <c r="J48" s="4">
        <f t="shared" si="9"/>
        <v>177</v>
      </c>
      <c r="K48" s="4" t="str">
        <f t="shared" si="9"/>
        <v>423.5</v>
      </c>
      <c r="L48" s="5">
        <f t="shared" si="9"/>
        <v>177</v>
      </c>
      <c r="M48" s="5">
        <f t="shared" si="9"/>
        <v>177</v>
      </c>
      <c r="N48" s="5">
        <f t="shared" si="9"/>
        <v>177</v>
      </c>
      <c r="O48" s="4" t="str">
        <f t="shared" si="9"/>
        <v>600.5</v>
      </c>
      <c r="P48" s="4" t="str">
        <f t="shared" si="9"/>
        <v>600.5</v>
      </c>
      <c r="Q48" s="5">
        <f t="shared" si="9"/>
        <v>177</v>
      </c>
      <c r="R48" s="5">
        <f t="shared" si="9"/>
        <v>177</v>
      </c>
      <c r="S48" s="4">
        <f t="shared" si="9"/>
        <v>177</v>
      </c>
      <c r="T48" s="4">
        <f t="shared" si="9"/>
        <v>177</v>
      </c>
      <c r="U48" s="5" t="str">
        <f t="shared" si="9"/>
        <v>423.5</v>
      </c>
      <c r="V48" s="5" t="str">
        <f t="shared" si="9"/>
        <v>423.5</v>
      </c>
      <c r="W48" s="1" t="s">
        <v>221</v>
      </c>
      <c r="AG48" s="4">
        <v>2</v>
      </c>
      <c r="AH48" s="5">
        <v>1</v>
      </c>
      <c r="AI48" s="1">
        <v>45</v>
      </c>
      <c r="AJ48">
        <v>34</v>
      </c>
      <c r="AL48" s="4">
        <v>177</v>
      </c>
    </row>
    <row r="49" spans="2:38" x14ac:dyDescent="0.25">
      <c r="B49" s="3">
        <v>11</v>
      </c>
      <c r="C49" s="4" t="str">
        <f t="shared" ref="C49:V49" si="10">IF(C14=1,$AJ$4,IF(C14=2,$AJ$75,IF(C14=3,$AJ$311,IF(C14=4,$AJ$569))))</f>
        <v>423.5</v>
      </c>
      <c r="D49" s="4" t="str">
        <f t="shared" si="10"/>
        <v>423.5</v>
      </c>
      <c r="E49" s="5">
        <f t="shared" si="10"/>
        <v>177</v>
      </c>
      <c r="F49" s="5" t="str">
        <f t="shared" si="10"/>
        <v>423.5</v>
      </c>
      <c r="G49" s="5">
        <f t="shared" si="10"/>
        <v>177</v>
      </c>
      <c r="H49" s="4" t="str">
        <f t="shared" si="10"/>
        <v>423.5</v>
      </c>
      <c r="I49" s="4" t="str">
        <f t="shared" si="10"/>
        <v>423.5</v>
      </c>
      <c r="J49" s="4" t="str">
        <f t="shared" si="10"/>
        <v>423.5</v>
      </c>
      <c r="K49" s="4" t="str">
        <f t="shared" si="10"/>
        <v>423.5</v>
      </c>
      <c r="L49" s="5">
        <f t="shared" si="10"/>
        <v>177</v>
      </c>
      <c r="M49" s="5">
        <f t="shared" si="10"/>
        <v>177</v>
      </c>
      <c r="N49" s="5" t="str">
        <f t="shared" si="10"/>
        <v>423.5</v>
      </c>
      <c r="O49" s="4" t="str">
        <f t="shared" si="10"/>
        <v>423.5</v>
      </c>
      <c r="P49" s="4" t="str">
        <f t="shared" si="10"/>
        <v>423.5</v>
      </c>
      <c r="Q49" s="5" t="str">
        <f t="shared" si="10"/>
        <v>423.5</v>
      </c>
      <c r="R49" s="5" t="str">
        <f t="shared" si="10"/>
        <v>423.5</v>
      </c>
      <c r="S49" s="4" t="str">
        <f t="shared" si="10"/>
        <v>423.5</v>
      </c>
      <c r="T49" s="4" t="str">
        <f t="shared" si="10"/>
        <v>423.5</v>
      </c>
      <c r="U49" s="5">
        <f t="shared" si="10"/>
        <v>177</v>
      </c>
      <c r="V49" s="5">
        <f t="shared" si="10"/>
        <v>177</v>
      </c>
      <c r="W49" s="1">
        <v>6991</v>
      </c>
      <c r="AG49" s="4">
        <v>2</v>
      </c>
      <c r="AH49" s="5">
        <v>1</v>
      </c>
      <c r="AI49" s="1">
        <v>46</v>
      </c>
      <c r="AJ49">
        <v>34</v>
      </c>
      <c r="AL49" s="4">
        <v>177</v>
      </c>
    </row>
    <row r="50" spans="2:38" x14ac:dyDescent="0.25">
      <c r="B50" s="3">
        <v>12</v>
      </c>
      <c r="C50" s="4" t="str">
        <f t="shared" ref="C50:V50" si="11">IF(C15=1,$AJ$4,IF(C15=2,$AJ$75,IF(C15=3,$AJ$311,IF(C15=4,$AJ$569))))</f>
        <v>423.5</v>
      </c>
      <c r="D50" s="4">
        <f t="shared" si="11"/>
        <v>177</v>
      </c>
      <c r="E50" s="5">
        <f t="shared" si="11"/>
        <v>34</v>
      </c>
      <c r="F50" s="5" t="str">
        <f t="shared" si="11"/>
        <v>423.5</v>
      </c>
      <c r="G50" s="5">
        <f t="shared" si="11"/>
        <v>177</v>
      </c>
      <c r="H50" s="4">
        <f t="shared" si="11"/>
        <v>177</v>
      </c>
      <c r="I50" s="4" t="str">
        <f t="shared" si="11"/>
        <v>423.5</v>
      </c>
      <c r="J50" s="4">
        <f t="shared" si="11"/>
        <v>177</v>
      </c>
      <c r="K50" s="4" t="str">
        <f t="shared" si="11"/>
        <v>423.5</v>
      </c>
      <c r="L50" s="5">
        <f t="shared" si="11"/>
        <v>177</v>
      </c>
      <c r="M50" s="5" t="str">
        <f t="shared" si="11"/>
        <v>423.5</v>
      </c>
      <c r="N50" s="5" t="str">
        <f t="shared" si="11"/>
        <v>423.5</v>
      </c>
      <c r="O50" s="4" t="str">
        <f t="shared" si="11"/>
        <v>423.5</v>
      </c>
      <c r="P50" s="4" t="str">
        <f t="shared" si="11"/>
        <v>423.5</v>
      </c>
      <c r="Q50" s="5" t="str">
        <f t="shared" si="11"/>
        <v>423.5</v>
      </c>
      <c r="R50" s="5" t="str">
        <f t="shared" si="11"/>
        <v>423.5</v>
      </c>
      <c r="S50" s="4">
        <f t="shared" si="11"/>
        <v>177</v>
      </c>
      <c r="T50" s="4" t="str">
        <f t="shared" si="11"/>
        <v>423.5</v>
      </c>
      <c r="U50" s="5" t="str">
        <f t="shared" si="11"/>
        <v>423.5</v>
      </c>
      <c r="V50" s="5" t="str">
        <f t="shared" si="11"/>
        <v>423.5</v>
      </c>
      <c r="W50" s="1" t="s">
        <v>222</v>
      </c>
      <c r="AG50" s="4">
        <v>2</v>
      </c>
      <c r="AH50" s="5">
        <v>1</v>
      </c>
      <c r="AI50" s="1">
        <v>47</v>
      </c>
      <c r="AJ50">
        <v>34</v>
      </c>
      <c r="AL50" s="4">
        <v>177</v>
      </c>
    </row>
    <row r="51" spans="2:38" x14ac:dyDescent="0.25">
      <c r="B51" s="3">
        <v>13</v>
      </c>
      <c r="C51" s="4" t="str">
        <f t="shared" ref="C51:V51" si="12">IF(C16=1,$AJ$4,IF(C16=2,$AJ$75,IF(C16=3,$AJ$311,IF(C16=4,$AJ$569))))</f>
        <v>423.5</v>
      </c>
      <c r="D51" s="4">
        <f t="shared" si="12"/>
        <v>177</v>
      </c>
      <c r="E51" s="5">
        <f t="shared" si="12"/>
        <v>34</v>
      </c>
      <c r="F51" s="5">
        <f t="shared" si="12"/>
        <v>34</v>
      </c>
      <c r="G51" s="5">
        <f t="shared" si="12"/>
        <v>34</v>
      </c>
      <c r="H51" s="4" t="str">
        <f t="shared" si="12"/>
        <v>423.5</v>
      </c>
      <c r="I51" s="4">
        <f t="shared" si="12"/>
        <v>177</v>
      </c>
      <c r="J51" s="4">
        <f t="shared" si="12"/>
        <v>177</v>
      </c>
      <c r="K51" s="4" t="str">
        <f t="shared" si="12"/>
        <v>423.5</v>
      </c>
      <c r="L51" s="5">
        <f t="shared" si="12"/>
        <v>177</v>
      </c>
      <c r="M51" s="5" t="str">
        <f t="shared" si="12"/>
        <v>423.5</v>
      </c>
      <c r="N51" s="5" t="str">
        <f t="shared" si="12"/>
        <v>423.5</v>
      </c>
      <c r="O51" s="4" t="str">
        <f t="shared" si="12"/>
        <v>423.5</v>
      </c>
      <c r="P51" s="4" t="str">
        <f t="shared" si="12"/>
        <v>600.5</v>
      </c>
      <c r="Q51" s="5">
        <f t="shared" si="12"/>
        <v>177</v>
      </c>
      <c r="R51" s="5" t="str">
        <f t="shared" si="12"/>
        <v>423.5</v>
      </c>
      <c r="S51" s="4">
        <f t="shared" si="12"/>
        <v>177</v>
      </c>
      <c r="T51" s="4">
        <f t="shared" si="12"/>
        <v>177</v>
      </c>
      <c r="U51" s="5" t="str">
        <f t="shared" si="12"/>
        <v>423.5</v>
      </c>
      <c r="V51" s="5">
        <f t="shared" si="12"/>
        <v>177</v>
      </c>
      <c r="W51" s="1" t="s">
        <v>223</v>
      </c>
      <c r="AG51" s="4">
        <v>2</v>
      </c>
      <c r="AH51" s="5">
        <v>1</v>
      </c>
      <c r="AI51" s="1">
        <v>48</v>
      </c>
      <c r="AJ51">
        <v>34</v>
      </c>
      <c r="AL51" s="4">
        <v>177</v>
      </c>
    </row>
    <row r="52" spans="2:38" x14ac:dyDescent="0.25">
      <c r="B52" s="3">
        <v>14</v>
      </c>
      <c r="C52" s="4">
        <f t="shared" ref="C52:V52" si="13">IF(C17=1,$AJ$4,IF(C17=2,$AJ$75,IF(C17=3,$AJ$311,IF(C17=4,$AJ$569))))</f>
        <v>177</v>
      </c>
      <c r="D52" s="4">
        <f t="shared" si="13"/>
        <v>177</v>
      </c>
      <c r="E52" s="5">
        <f t="shared" si="13"/>
        <v>34</v>
      </c>
      <c r="F52" s="5">
        <f t="shared" si="13"/>
        <v>34</v>
      </c>
      <c r="G52" s="5">
        <f t="shared" si="13"/>
        <v>34</v>
      </c>
      <c r="H52" s="4" t="str">
        <f t="shared" si="13"/>
        <v>423.5</v>
      </c>
      <c r="I52" s="4" t="str">
        <f t="shared" si="13"/>
        <v>423.5</v>
      </c>
      <c r="J52" s="4">
        <f t="shared" si="13"/>
        <v>177</v>
      </c>
      <c r="K52" s="4" t="str">
        <f t="shared" si="13"/>
        <v>423.5</v>
      </c>
      <c r="L52" s="5">
        <f t="shared" si="13"/>
        <v>34</v>
      </c>
      <c r="M52" s="5" t="str">
        <f t="shared" si="13"/>
        <v>423.5</v>
      </c>
      <c r="N52" s="5" t="str">
        <f t="shared" si="13"/>
        <v>423.5</v>
      </c>
      <c r="O52" s="4" t="str">
        <f t="shared" si="13"/>
        <v>600.5</v>
      </c>
      <c r="P52" s="4" t="str">
        <f t="shared" si="13"/>
        <v>600.5</v>
      </c>
      <c r="Q52" s="5">
        <f t="shared" si="13"/>
        <v>34</v>
      </c>
      <c r="R52" s="5" t="str">
        <f t="shared" si="13"/>
        <v>600.5</v>
      </c>
      <c r="S52" s="4" t="str">
        <f t="shared" si="13"/>
        <v>423.5</v>
      </c>
      <c r="T52" s="4">
        <f t="shared" si="13"/>
        <v>177</v>
      </c>
      <c r="U52" s="5">
        <f t="shared" si="13"/>
        <v>34</v>
      </c>
      <c r="V52" s="5" t="str">
        <f t="shared" si="13"/>
        <v>423.5</v>
      </c>
      <c r="W52" s="1">
        <v>5678</v>
      </c>
      <c r="AG52" s="4">
        <v>2</v>
      </c>
      <c r="AH52" s="5">
        <v>1</v>
      </c>
      <c r="AI52" s="1">
        <v>49</v>
      </c>
      <c r="AJ52">
        <v>34</v>
      </c>
      <c r="AL52" s="4">
        <v>177</v>
      </c>
    </row>
    <row r="53" spans="2:38" x14ac:dyDescent="0.25">
      <c r="B53" s="3">
        <v>15</v>
      </c>
      <c r="C53" s="4" t="str">
        <f t="shared" ref="C53:V53" si="14">IF(C18=1,$AJ$4,IF(C18=2,$AJ$75,IF(C18=3,$AJ$311,IF(C18=4,$AJ$569))))</f>
        <v>423.5</v>
      </c>
      <c r="D53" s="4">
        <f t="shared" si="14"/>
        <v>177</v>
      </c>
      <c r="E53" s="5">
        <f t="shared" si="14"/>
        <v>34</v>
      </c>
      <c r="F53" s="5">
        <f t="shared" si="14"/>
        <v>177</v>
      </c>
      <c r="G53" s="5">
        <f t="shared" si="14"/>
        <v>177</v>
      </c>
      <c r="H53" s="4" t="str">
        <f t="shared" si="14"/>
        <v>423.5</v>
      </c>
      <c r="I53" s="4">
        <f t="shared" si="14"/>
        <v>177</v>
      </c>
      <c r="J53" s="4">
        <f t="shared" si="14"/>
        <v>34</v>
      </c>
      <c r="K53" s="4" t="str">
        <f t="shared" si="14"/>
        <v>423.5</v>
      </c>
      <c r="L53" s="5" t="str">
        <f t="shared" si="14"/>
        <v>423.5</v>
      </c>
      <c r="M53" s="5">
        <f t="shared" si="14"/>
        <v>177</v>
      </c>
      <c r="N53" s="5" t="str">
        <f t="shared" si="14"/>
        <v>423.5</v>
      </c>
      <c r="O53" s="4">
        <f t="shared" si="14"/>
        <v>177</v>
      </c>
      <c r="P53" s="4">
        <f t="shared" si="14"/>
        <v>177</v>
      </c>
      <c r="Q53" s="5">
        <f t="shared" si="14"/>
        <v>177</v>
      </c>
      <c r="R53" s="5" t="str">
        <f t="shared" si="14"/>
        <v>600.5</v>
      </c>
      <c r="S53" s="4" t="str">
        <f t="shared" si="14"/>
        <v>423.5</v>
      </c>
      <c r="T53" s="4" t="str">
        <f t="shared" si="14"/>
        <v>600.5</v>
      </c>
      <c r="U53" s="5">
        <f t="shared" si="14"/>
        <v>34</v>
      </c>
      <c r="V53" s="5">
        <f t="shared" si="14"/>
        <v>34</v>
      </c>
      <c r="W53" s="1">
        <v>5294</v>
      </c>
      <c r="AG53" s="4">
        <v>2</v>
      </c>
      <c r="AH53" s="5">
        <v>1</v>
      </c>
      <c r="AI53" s="1">
        <v>50</v>
      </c>
      <c r="AJ53">
        <v>34</v>
      </c>
      <c r="AL53" s="4">
        <v>177</v>
      </c>
    </row>
    <row r="54" spans="2:38" x14ac:dyDescent="0.25">
      <c r="B54" s="3">
        <v>16</v>
      </c>
      <c r="C54" s="4" t="str">
        <f t="shared" ref="C54:V54" si="15">IF(C19=1,$AJ$4,IF(C19=2,$AJ$75,IF(C19=3,$AJ$311,IF(C19=4,$AJ$569))))</f>
        <v>423.5</v>
      </c>
      <c r="D54" s="4">
        <f t="shared" si="15"/>
        <v>177</v>
      </c>
      <c r="E54" s="5">
        <f t="shared" si="15"/>
        <v>177</v>
      </c>
      <c r="F54" s="5">
        <f t="shared" si="15"/>
        <v>177</v>
      </c>
      <c r="G54" s="5" t="str">
        <f t="shared" si="15"/>
        <v>423.5</v>
      </c>
      <c r="H54" s="4" t="str">
        <f t="shared" si="15"/>
        <v>423.5</v>
      </c>
      <c r="I54" s="4" t="str">
        <f t="shared" si="15"/>
        <v>423.5</v>
      </c>
      <c r="J54" s="4" t="str">
        <f t="shared" si="15"/>
        <v>423.5</v>
      </c>
      <c r="K54" s="4" t="str">
        <f t="shared" si="15"/>
        <v>423.5</v>
      </c>
      <c r="L54" s="5">
        <f t="shared" si="15"/>
        <v>177</v>
      </c>
      <c r="M54" s="5" t="str">
        <f t="shared" si="15"/>
        <v>423.5</v>
      </c>
      <c r="N54" s="5" t="str">
        <f t="shared" si="15"/>
        <v>423.5</v>
      </c>
      <c r="O54" s="4">
        <f t="shared" si="15"/>
        <v>177</v>
      </c>
      <c r="P54" s="4">
        <f t="shared" si="15"/>
        <v>177</v>
      </c>
      <c r="Q54" s="5" t="str">
        <f t="shared" si="15"/>
        <v>423.5</v>
      </c>
      <c r="R54" s="5" t="str">
        <f t="shared" si="15"/>
        <v>423.5</v>
      </c>
      <c r="S54" s="4" t="str">
        <f t="shared" si="15"/>
        <v>423.5</v>
      </c>
      <c r="T54" s="4" t="str">
        <f t="shared" si="15"/>
        <v>423.5</v>
      </c>
      <c r="U54" s="5">
        <f t="shared" si="15"/>
        <v>177</v>
      </c>
      <c r="V54" s="5">
        <f t="shared" si="15"/>
        <v>34</v>
      </c>
      <c r="W54" s="1">
        <v>6355</v>
      </c>
      <c r="AG54" s="4">
        <v>3</v>
      </c>
      <c r="AH54" s="5">
        <v>1</v>
      </c>
      <c r="AI54" s="1">
        <v>51</v>
      </c>
      <c r="AJ54">
        <v>34</v>
      </c>
      <c r="AL54" s="4" t="s">
        <v>314</v>
      </c>
    </row>
    <row r="55" spans="2:38" x14ac:dyDescent="0.25">
      <c r="B55" s="3">
        <v>17</v>
      </c>
      <c r="C55" s="4">
        <f t="shared" ref="C55:V55" si="16">IF(C20=1,$AJ$4,IF(C20=2,$AJ$75,IF(C20=3,$AJ$311,IF(C20=4,$AJ$569))))</f>
        <v>177</v>
      </c>
      <c r="D55" s="4">
        <f t="shared" si="16"/>
        <v>177</v>
      </c>
      <c r="E55" s="5">
        <f t="shared" si="16"/>
        <v>34</v>
      </c>
      <c r="F55" s="5">
        <f t="shared" si="16"/>
        <v>34</v>
      </c>
      <c r="G55" s="5">
        <f t="shared" si="16"/>
        <v>34</v>
      </c>
      <c r="H55" s="4" t="str">
        <f t="shared" si="16"/>
        <v>423.5</v>
      </c>
      <c r="I55" s="4" t="str">
        <f t="shared" si="16"/>
        <v>423.5</v>
      </c>
      <c r="J55" s="4">
        <f t="shared" si="16"/>
        <v>177</v>
      </c>
      <c r="K55" s="4" t="str">
        <f t="shared" si="16"/>
        <v>600.5</v>
      </c>
      <c r="L55" s="5">
        <f t="shared" si="16"/>
        <v>34</v>
      </c>
      <c r="M55" s="5" t="str">
        <f t="shared" si="16"/>
        <v>423.5</v>
      </c>
      <c r="N55" s="5">
        <f t="shared" si="16"/>
        <v>34</v>
      </c>
      <c r="O55" s="4" t="str">
        <f t="shared" si="16"/>
        <v>600.5</v>
      </c>
      <c r="P55" s="4" t="str">
        <f t="shared" si="16"/>
        <v>600.5</v>
      </c>
      <c r="Q55" s="5">
        <f t="shared" si="16"/>
        <v>34</v>
      </c>
      <c r="R55" s="5">
        <f t="shared" si="16"/>
        <v>34</v>
      </c>
      <c r="S55" s="4">
        <f t="shared" si="16"/>
        <v>177</v>
      </c>
      <c r="T55" s="4" t="str">
        <f t="shared" si="16"/>
        <v>600.5</v>
      </c>
      <c r="U55" s="5" t="str">
        <f t="shared" si="16"/>
        <v>423.5</v>
      </c>
      <c r="V55" s="5">
        <f t="shared" si="16"/>
        <v>34</v>
      </c>
      <c r="W55" s="1">
        <v>5076</v>
      </c>
      <c r="AG55" s="4">
        <v>1</v>
      </c>
      <c r="AH55" s="5">
        <v>1</v>
      </c>
      <c r="AI55" s="1">
        <v>52</v>
      </c>
      <c r="AJ55">
        <v>34</v>
      </c>
      <c r="AL55" s="4">
        <v>34</v>
      </c>
    </row>
    <row r="56" spans="2:38" x14ac:dyDescent="0.25">
      <c r="B56" s="3">
        <v>18</v>
      </c>
      <c r="C56" s="4">
        <f t="shared" ref="C56:V56" si="17">IF(C21=1,$AJ$4,IF(C21=2,$AJ$75,IF(C21=3,$AJ$311,IF(C21=4,$AJ$569))))</f>
        <v>177</v>
      </c>
      <c r="D56" s="4">
        <f t="shared" si="17"/>
        <v>177</v>
      </c>
      <c r="E56" s="5">
        <f t="shared" si="17"/>
        <v>34</v>
      </c>
      <c r="F56" s="5">
        <f t="shared" si="17"/>
        <v>34</v>
      </c>
      <c r="G56" s="5">
        <f t="shared" si="17"/>
        <v>34</v>
      </c>
      <c r="H56" s="4" t="str">
        <f t="shared" si="17"/>
        <v>423.5</v>
      </c>
      <c r="I56" s="4" t="str">
        <f t="shared" si="17"/>
        <v>423.5</v>
      </c>
      <c r="J56" s="4">
        <f t="shared" si="17"/>
        <v>177</v>
      </c>
      <c r="K56" s="4" t="str">
        <f t="shared" si="17"/>
        <v>600.5</v>
      </c>
      <c r="L56" s="5">
        <f t="shared" si="17"/>
        <v>34</v>
      </c>
      <c r="M56" s="5" t="str">
        <f t="shared" si="17"/>
        <v>423.5</v>
      </c>
      <c r="N56" s="5">
        <f t="shared" si="17"/>
        <v>34</v>
      </c>
      <c r="O56" s="4" t="str">
        <f t="shared" si="17"/>
        <v>600.5</v>
      </c>
      <c r="P56" s="4" t="str">
        <f t="shared" si="17"/>
        <v>600.5</v>
      </c>
      <c r="Q56" s="5">
        <f t="shared" si="17"/>
        <v>34</v>
      </c>
      <c r="R56" s="5">
        <f t="shared" si="17"/>
        <v>34</v>
      </c>
      <c r="S56" s="4">
        <f t="shared" si="17"/>
        <v>177</v>
      </c>
      <c r="T56" s="4" t="str">
        <f t="shared" si="17"/>
        <v>600.5</v>
      </c>
      <c r="U56" s="5" t="str">
        <f t="shared" si="17"/>
        <v>600.5</v>
      </c>
      <c r="V56" s="5">
        <f t="shared" si="17"/>
        <v>177</v>
      </c>
      <c r="W56" s="1">
        <v>5396</v>
      </c>
      <c r="AG56" s="4">
        <v>3</v>
      </c>
      <c r="AH56" s="5">
        <v>1</v>
      </c>
      <c r="AI56" s="1">
        <v>53</v>
      </c>
      <c r="AJ56">
        <v>34</v>
      </c>
      <c r="AL56" s="4" t="s">
        <v>314</v>
      </c>
    </row>
    <row r="57" spans="2:38" x14ac:dyDescent="0.25">
      <c r="B57" s="3">
        <v>19</v>
      </c>
      <c r="C57" s="4" t="str">
        <f t="shared" ref="C57:V57" si="18">IF(C22=1,$AJ$4,IF(C22=2,$AJ$75,IF(C22=3,$AJ$311,IF(C22=4,$AJ$569))))</f>
        <v>423.5</v>
      </c>
      <c r="D57" s="4" t="str">
        <f t="shared" si="18"/>
        <v>423.5</v>
      </c>
      <c r="E57" s="5" t="str">
        <f t="shared" si="18"/>
        <v>423.5</v>
      </c>
      <c r="F57" s="5" t="str">
        <f t="shared" si="18"/>
        <v>600.5</v>
      </c>
      <c r="G57" s="5">
        <f t="shared" si="18"/>
        <v>177</v>
      </c>
      <c r="H57" s="4" t="str">
        <f t="shared" si="18"/>
        <v>423.5</v>
      </c>
      <c r="I57" s="4" t="str">
        <f t="shared" si="18"/>
        <v>423.5</v>
      </c>
      <c r="J57" s="4">
        <f t="shared" si="18"/>
        <v>177</v>
      </c>
      <c r="K57" s="4" t="str">
        <f t="shared" si="18"/>
        <v>600.5</v>
      </c>
      <c r="L57" s="5" t="str">
        <f t="shared" si="18"/>
        <v>423.5</v>
      </c>
      <c r="M57" s="5">
        <f t="shared" si="18"/>
        <v>177</v>
      </c>
      <c r="N57" s="5">
        <f t="shared" si="18"/>
        <v>177</v>
      </c>
      <c r="O57" s="4" t="str">
        <f t="shared" si="18"/>
        <v>423.5</v>
      </c>
      <c r="P57" s="4" t="str">
        <f t="shared" si="18"/>
        <v>423.5</v>
      </c>
      <c r="Q57" s="5" t="str">
        <f t="shared" si="18"/>
        <v>423.5</v>
      </c>
      <c r="R57" s="5" t="str">
        <f t="shared" si="18"/>
        <v>600.5</v>
      </c>
      <c r="S57" s="4" t="str">
        <f t="shared" si="18"/>
        <v>423.5</v>
      </c>
      <c r="T57" s="4" t="str">
        <f t="shared" si="18"/>
        <v>423.5</v>
      </c>
      <c r="U57" s="5" t="str">
        <f t="shared" si="18"/>
        <v>423.5</v>
      </c>
      <c r="V57" s="5" t="str">
        <f t="shared" si="18"/>
        <v>423.5</v>
      </c>
      <c r="W57" s="1">
        <v>8015</v>
      </c>
      <c r="AG57" s="4">
        <v>3</v>
      </c>
      <c r="AH57" s="5">
        <v>1</v>
      </c>
      <c r="AI57" s="1">
        <v>54</v>
      </c>
      <c r="AJ57">
        <v>34</v>
      </c>
      <c r="AL57" s="4" t="s">
        <v>314</v>
      </c>
    </row>
    <row r="58" spans="2:38" x14ac:dyDescent="0.25">
      <c r="B58" s="3">
        <v>20</v>
      </c>
      <c r="C58" s="4">
        <f t="shared" ref="C58:V58" si="19">IF(C23=1,$AJ$4,IF(C23=2,$AJ$75,IF(C23=3,$AJ$311,IF(C23=4,$AJ$569))))</f>
        <v>177</v>
      </c>
      <c r="D58" s="4">
        <f t="shared" si="19"/>
        <v>34</v>
      </c>
      <c r="E58" s="5">
        <f t="shared" si="19"/>
        <v>34</v>
      </c>
      <c r="F58" s="5">
        <f t="shared" si="19"/>
        <v>34</v>
      </c>
      <c r="G58" s="5">
        <f t="shared" si="19"/>
        <v>34</v>
      </c>
      <c r="H58" s="4" t="str">
        <f t="shared" si="19"/>
        <v>423.5</v>
      </c>
      <c r="I58" s="4">
        <f t="shared" si="19"/>
        <v>177</v>
      </c>
      <c r="J58" s="4">
        <f t="shared" si="19"/>
        <v>177</v>
      </c>
      <c r="K58" s="4" t="str">
        <f t="shared" si="19"/>
        <v>600.5</v>
      </c>
      <c r="L58" s="5">
        <f t="shared" si="19"/>
        <v>177</v>
      </c>
      <c r="M58" s="5" t="str">
        <f t="shared" si="19"/>
        <v>423.5</v>
      </c>
      <c r="N58" s="5">
        <f t="shared" si="19"/>
        <v>177</v>
      </c>
      <c r="O58" s="4" t="str">
        <f t="shared" si="19"/>
        <v>600.5</v>
      </c>
      <c r="P58" s="4" t="str">
        <f t="shared" si="19"/>
        <v>600.5</v>
      </c>
      <c r="Q58" s="5" t="str">
        <f t="shared" si="19"/>
        <v>423.5</v>
      </c>
      <c r="R58" s="5">
        <f t="shared" si="19"/>
        <v>177</v>
      </c>
      <c r="S58" s="4" t="str">
        <f t="shared" si="19"/>
        <v>423.5</v>
      </c>
      <c r="T58" s="4">
        <f t="shared" si="19"/>
        <v>177</v>
      </c>
      <c r="U58" s="5">
        <f t="shared" si="19"/>
        <v>177</v>
      </c>
      <c r="V58" s="5">
        <f t="shared" si="19"/>
        <v>34</v>
      </c>
      <c r="W58" s="1" t="s">
        <v>224</v>
      </c>
      <c r="Z58" s="53" t="s">
        <v>504</v>
      </c>
      <c r="AA58" s="53"/>
      <c r="AB58" s="39"/>
      <c r="AG58" s="4">
        <v>3</v>
      </c>
      <c r="AH58" s="5">
        <v>1</v>
      </c>
      <c r="AI58" s="1">
        <v>55</v>
      </c>
      <c r="AJ58">
        <v>34</v>
      </c>
      <c r="AL58" s="4" t="s">
        <v>314</v>
      </c>
    </row>
    <row r="59" spans="2:38" ht="24.75" x14ac:dyDescent="0.25">
      <c r="B59" s="3">
        <v>21</v>
      </c>
      <c r="C59" s="4" t="str">
        <f t="shared" ref="C59:V59" si="20">IF(C24=1,$AJ$4,IF(C24=2,$AJ$75,IF(C24=3,$AJ$311,IF(C24=4,$AJ$569))))</f>
        <v>423.5</v>
      </c>
      <c r="D59" s="4" t="str">
        <f t="shared" si="20"/>
        <v>423.5</v>
      </c>
      <c r="E59" s="5">
        <f t="shared" si="20"/>
        <v>177</v>
      </c>
      <c r="F59" s="5">
        <f t="shared" si="20"/>
        <v>177</v>
      </c>
      <c r="G59" s="5">
        <f t="shared" si="20"/>
        <v>177</v>
      </c>
      <c r="H59" s="4" t="str">
        <f t="shared" si="20"/>
        <v>423.5</v>
      </c>
      <c r="I59" s="4" t="str">
        <f t="shared" si="20"/>
        <v>423.5</v>
      </c>
      <c r="J59" s="4" t="str">
        <f t="shared" si="20"/>
        <v>423.5</v>
      </c>
      <c r="K59" s="4" t="str">
        <f t="shared" si="20"/>
        <v>423.5</v>
      </c>
      <c r="L59" s="5" t="str">
        <f t="shared" si="20"/>
        <v>423.5</v>
      </c>
      <c r="M59" s="5" t="str">
        <f t="shared" si="20"/>
        <v>423.5</v>
      </c>
      <c r="N59" s="5">
        <f t="shared" si="20"/>
        <v>177</v>
      </c>
      <c r="O59" s="4" t="str">
        <f t="shared" si="20"/>
        <v>423.5</v>
      </c>
      <c r="P59" s="4" t="str">
        <f t="shared" si="20"/>
        <v>423.5</v>
      </c>
      <c r="Q59" s="5">
        <f t="shared" si="20"/>
        <v>177</v>
      </c>
      <c r="R59" s="5" t="str">
        <f t="shared" si="20"/>
        <v>423.5</v>
      </c>
      <c r="S59" s="4" t="str">
        <f t="shared" si="20"/>
        <v>423.5</v>
      </c>
      <c r="T59" s="4" t="str">
        <f t="shared" si="20"/>
        <v>423.5</v>
      </c>
      <c r="U59" s="5">
        <f t="shared" si="20"/>
        <v>177</v>
      </c>
      <c r="V59" s="5">
        <f t="shared" si="20"/>
        <v>177</v>
      </c>
      <c r="W59" s="1" t="s">
        <v>225</v>
      </c>
      <c r="Z59" s="40" t="s">
        <v>505</v>
      </c>
      <c r="AA59" s="41" t="s">
        <v>506</v>
      </c>
      <c r="AB59" s="39"/>
      <c r="AG59" s="4">
        <v>2</v>
      </c>
      <c r="AH59" s="5">
        <v>1</v>
      </c>
      <c r="AI59" s="1">
        <v>56</v>
      </c>
      <c r="AJ59">
        <v>34</v>
      </c>
      <c r="AL59" s="4">
        <v>177</v>
      </c>
    </row>
    <row r="60" spans="2:38" x14ac:dyDescent="0.25">
      <c r="B60" s="3">
        <v>22</v>
      </c>
      <c r="C60" s="4" t="str">
        <f t="shared" ref="C60:V60" si="21">IF(C25=1,$AJ$4,IF(C25=2,$AJ$75,IF(C25=3,$AJ$311,IF(C25=4,$AJ$569))))</f>
        <v>423.5</v>
      </c>
      <c r="D60" s="4" t="str">
        <f t="shared" si="21"/>
        <v>423.5</v>
      </c>
      <c r="E60" s="5">
        <f t="shared" si="21"/>
        <v>177</v>
      </c>
      <c r="F60" s="5" t="str">
        <f t="shared" si="21"/>
        <v>600.5</v>
      </c>
      <c r="G60" s="5" t="str">
        <f t="shared" si="21"/>
        <v>600.5</v>
      </c>
      <c r="H60" s="4" t="str">
        <f t="shared" si="21"/>
        <v>423.5</v>
      </c>
      <c r="I60" s="4" t="str">
        <f t="shared" si="21"/>
        <v>423.5</v>
      </c>
      <c r="J60" s="4" t="str">
        <f t="shared" si="21"/>
        <v>423.5</v>
      </c>
      <c r="K60" s="4" t="str">
        <f t="shared" si="21"/>
        <v>423.5</v>
      </c>
      <c r="L60" s="5" t="str">
        <f t="shared" si="21"/>
        <v>600.5</v>
      </c>
      <c r="M60" s="5" t="str">
        <f t="shared" si="21"/>
        <v>423.5</v>
      </c>
      <c r="N60" s="5">
        <f t="shared" si="21"/>
        <v>177</v>
      </c>
      <c r="O60" s="4" t="str">
        <f t="shared" si="21"/>
        <v>423.5</v>
      </c>
      <c r="P60" s="4" t="str">
        <f t="shared" si="21"/>
        <v>423.5</v>
      </c>
      <c r="Q60" s="5">
        <f t="shared" si="21"/>
        <v>34</v>
      </c>
      <c r="R60" s="5" t="str">
        <f t="shared" si="21"/>
        <v>600.5</v>
      </c>
      <c r="S60" s="4" t="str">
        <f t="shared" si="21"/>
        <v>423.5</v>
      </c>
      <c r="T60" s="4" t="str">
        <f t="shared" si="21"/>
        <v>423.5</v>
      </c>
      <c r="U60" s="5" t="str">
        <f t="shared" si="21"/>
        <v>600.5</v>
      </c>
      <c r="V60" s="5" t="str">
        <f t="shared" si="21"/>
        <v>600.5</v>
      </c>
      <c r="W60" s="1" t="s">
        <v>226</v>
      </c>
      <c r="Z60" s="42">
        <v>0.74483187676651919</v>
      </c>
      <c r="AA60" s="43">
        <v>20</v>
      </c>
      <c r="AB60" s="39"/>
      <c r="AG60" s="4">
        <v>2</v>
      </c>
      <c r="AH60" s="5">
        <v>1</v>
      </c>
      <c r="AI60" s="1">
        <v>57</v>
      </c>
      <c r="AJ60">
        <v>34</v>
      </c>
      <c r="AL60" s="4">
        <v>177</v>
      </c>
    </row>
    <row r="61" spans="2:38" x14ac:dyDescent="0.25">
      <c r="B61" s="3">
        <v>23</v>
      </c>
      <c r="C61" s="4" t="str">
        <f t="shared" ref="C61:V61" si="22">IF(C26=1,$AJ$4,IF(C26=2,$AJ$75,IF(C26=3,$AJ$311,IF(C26=4,$AJ$569))))</f>
        <v>423.5</v>
      </c>
      <c r="D61" s="4" t="str">
        <f t="shared" si="22"/>
        <v>423.5</v>
      </c>
      <c r="E61" s="5">
        <f t="shared" si="22"/>
        <v>177</v>
      </c>
      <c r="F61" s="5">
        <f t="shared" si="22"/>
        <v>177</v>
      </c>
      <c r="G61" s="5">
        <f t="shared" si="22"/>
        <v>177</v>
      </c>
      <c r="H61" s="4" t="str">
        <f t="shared" si="22"/>
        <v>423.5</v>
      </c>
      <c r="I61" s="4" t="str">
        <f t="shared" si="22"/>
        <v>423.5</v>
      </c>
      <c r="J61" s="4" t="str">
        <f t="shared" si="22"/>
        <v>423.5</v>
      </c>
      <c r="K61" s="4" t="str">
        <f t="shared" si="22"/>
        <v>423.5</v>
      </c>
      <c r="L61" s="5" t="str">
        <f t="shared" si="22"/>
        <v>423.5</v>
      </c>
      <c r="M61" s="5" t="str">
        <f t="shared" si="22"/>
        <v>423.5</v>
      </c>
      <c r="N61" s="5" t="str">
        <f t="shared" si="22"/>
        <v>423.5</v>
      </c>
      <c r="O61" s="4" t="str">
        <f t="shared" si="22"/>
        <v>423.5</v>
      </c>
      <c r="P61" s="4" t="str">
        <f t="shared" si="22"/>
        <v>423.5</v>
      </c>
      <c r="Q61" s="5">
        <f t="shared" si="22"/>
        <v>177</v>
      </c>
      <c r="R61" s="5" t="str">
        <f t="shared" si="22"/>
        <v>423.5</v>
      </c>
      <c r="S61" s="4" t="str">
        <f t="shared" si="22"/>
        <v>423.5</v>
      </c>
      <c r="T61" s="4" t="str">
        <f t="shared" si="22"/>
        <v>423.5</v>
      </c>
      <c r="U61" s="5">
        <f t="shared" si="22"/>
        <v>177</v>
      </c>
      <c r="V61" s="5">
        <f t="shared" si="22"/>
        <v>177</v>
      </c>
      <c r="W61" s="1">
        <v>6991</v>
      </c>
      <c r="AG61" s="4">
        <v>2</v>
      </c>
      <c r="AH61" s="5">
        <v>1</v>
      </c>
      <c r="AI61" s="1">
        <v>58</v>
      </c>
      <c r="AJ61">
        <v>34</v>
      </c>
      <c r="AL61" s="4">
        <v>177</v>
      </c>
    </row>
    <row r="62" spans="2:38" x14ac:dyDescent="0.25">
      <c r="B62" s="3">
        <v>24</v>
      </c>
      <c r="C62" s="4" t="str">
        <f t="shared" ref="C62:V62" si="23">IF(C27=1,$AJ$4,IF(C27=2,$AJ$75,IF(C27=3,$AJ$311,IF(C27=4,$AJ$569))))</f>
        <v>423.5</v>
      </c>
      <c r="D62" s="4">
        <f t="shared" si="23"/>
        <v>177</v>
      </c>
      <c r="E62" s="5">
        <f t="shared" si="23"/>
        <v>177</v>
      </c>
      <c r="F62" s="5">
        <f t="shared" si="23"/>
        <v>177</v>
      </c>
      <c r="G62" s="5">
        <f t="shared" si="23"/>
        <v>177</v>
      </c>
      <c r="H62" s="4" t="str">
        <f t="shared" si="23"/>
        <v>423.5</v>
      </c>
      <c r="I62" s="4" t="str">
        <f t="shared" si="23"/>
        <v>423.5</v>
      </c>
      <c r="J62" s="4" t="str">
        <f t="shared" si="23"/>
        <v>600.5</v>
      </c>
      <c r="K62" s="4" t="str">
        <f t="shared" si="23"/>
        <v>423.5</v>
      </c>
      <c r="L62" s="5" t="str">
        <f t="shared" si="23"/>
        <v>423.5</v>
      </c>
      <c r="M62" s="5" t="str">
        <f t="shared" si="23"/>
        <v>423.5</v>
      </c>
      <c r="N62" s="5">
        <f t="shared" si="23"/>
        <v>177</v>
      </c>
      <c r="O62" s="4" t="str">
        <f t="shared" si="23"/>
        <v>423.5</v>
      </c>
      <c r="P62" s="4" t="str">
        <f t="shared" si="23"/>
        <v>423.5</v>
      </c>
      <c r="Q62" s="5">
        <f t="shared" si="23"/>
        <v>177</v>
      </c>
      <c r="R62" s="5" t="str">
        <f t="shared" si="23"/>
        <v>600.5</v>
      </c>
      <c r="S62" s="4" t="str">
        <f t="shared" si="23"/>
        <v>423.5</v>
      </c>
      <c r="T62" s="4" t="str">
        <f t="shared" si="23"/>
        <v>423.5</v>
      </c>
      <c r="U62" s="5">
        <f t="shared" si="23"/>
        <v>177</v>
      </c>
      <c r="V62" s="5">
        <f t="shared" si="23"/>
        <v>177</v>
      </c>
      <c r="W62" s="1">
        <v>6852</v>
      </c>
      <c r="AG62" s="4">
        <v>3</v>
      </c>
      <c r="AH62" s="5">
        <v>1</v>
      </c>
      <c r="AI62" s="1">
        <v>59</v>
      </c>
      <c r="AJ62">
        <v>34</v>
      </c>
      <c r="AL62" s="4" t="s">
        <v>314</v>
      </c>
    </row>
    <row r="63" spans="2:38" x14ac:dyDescent="0.25">
      <c r="B63" s="3">
        <v>25</v>
      </c>
      <c r="C63" s="4" t="str">
        <f t="shared" ref="C63:V63" si="24">IF(C28=1,$AJ$4,IF(C28=2,$AJ$75,IF(C28=3,$AJ$311,IF(C28=4,$AJ$569))))</f>
        <v>423.5</v>
      </c>
      <c r="D63" s="4">
        <f t="shared" si="24"/>
        <v>177</v>
      </c>
      <c r="E63" s="5">
        <f t="shared" si="24"/>
        <v>177</v>
      </c>
      <c r="F63" s="5">
        <f t="shared" si="24"/>
        <v>177</v>
      </c>
      <c r="G63" s="5">
        <f t="shared" si="24"/>
        <v>177</v>
      </c>
      <c r="H63" s="4" t="str">
        <f t="shared" si="24"/>
        <v>423.5</v>
      </c>
      <c r="I63" s="4" t="str">
        <f t="shared" si="24"/>
        <v>423.5</v>
      </c>
      <c r="J63" s="4" t="str">
        <f t="shared" si="24"/>
        <v>600.5</v>
      </c>
      <c r="K63" s="4" t="str">
        <f t="shared" si="24"/>
        <v>423.5</v>
      </c>
      <c r="L63" s="5" t="str">
        <f t="shared" si="24"/>
        <v>423.5</v>
      </c>
      <c r="M63" s="5" t="str">
        <f t="shared" si="24"/>
        <v>423.5</v>
      </c>
      <c r="N63" s="5">
        <f t="shared" si="24"/>
        <v>177</v>
      </c>
      <c r="O63" s="4" t="str">
        <f t="shared" si="24"/>
        <v>423.5</v>
      </c>
      <c r="P63" s="4" t="str">
        <f t="shared" si="24"/>
        <v>423.5</v>
      </c>
      <c r="Q63" s="5">
        <f t="shared" si="24"/>
        <v>177</v>
      </c>
      <c r="R63" s="5" t="str">
        <f t="shared" si="24"/>
        <v>423.5</v>
      </c>
      <c r="S63" s="4" t="str">
        <f t="shared" si="24"/>
        <v>423.5</v>
      </c>
      <c r="T63" s="4" t="str">
        <f t="shared" si="24"/>
        <v>423.5</v>
      </c>
      <c r="U63" s="5">
        <f t="shared" si="24"/>
        <v>177</v>
      </c>
      <c r="V63" s="5">
        <f t="shared" si="24"/>
        <v>177</v>
      </c>
      <c r="W63" s="1">
        <v>6675</v>
      </c>
      <c r="AG63" s="4">
        <v>2</v>
      </c>
      <c r="AH63" s="5">
        <v>1</v>
      </c>
      <c r="AI63" s="1">
        <v>60</v>
      </c>
      <c r="AJ63">
        <v>34</v>
      </c>
      <c r="AL63" s="4">
        <v>177</v>
      </c>
    </row>
    <row r="64" spans="2:38" x14ac:dyDescent="0.25">
      <c r="B64" s="3">
        <v>26</v>
      </c>
      <c r="C64" s="4" t="str">
        <f t="shared" ref="C64:V64" si="25">IF(C29=1,$AJ$4,IF(C29=2,$AJ$75,IF(C29=3,$AJ$311,IF(C29=4,$AJ$569))))</f>
        <v>423.5</v>
      </c>
      <c r="D64" s="4">
        <f t="shared" si="25"/>
        <v>177</v>
      </c>
      <c r="E64" s="5">
        <f t="shared" si="25"/>
        <v>177</v>
      </c>
      <c r="F64" s="5">
        <f t="shared" si="25"/>
        <v>34</v>
      </c>
      <c r="G64" s="5">
        <f t="shared" si="25"/>
        <v>177</v>
      </c>
      <c r="H64" s="4" t="str">
        <f t="shared" si="25"/>
        <v>423.5</v>
      </c>
      <c r="I64" s="4" t="str">
        <f t="shared" si="25"/>
        <v>423.5</v>
      </c>
      <c r="J64" s="4">
        <f t="shared" si="25"/>
        <v>177</v>
      </c>
      <c r="K64" s="4" t="str">
        <f t="shared" si="25"/>
        <v>600.5</v>
      </c>
      <c r="L64" s="5">
        <f t="shared" si="25"/>
        <v>177</v>
      </c>
      <c r="M64" s="5">
        <f t="shared" si="25"/>
        <v>177</v>
      </c>
      <c r="N64" s="5" t="str">
        <f t="shared" si="25"/>
        <v>423.5</v>
      </c>
      <c r="O64" s="4" t="str">
        <f t="shared" si="25"/>
        <v>600.5</v>
      </c>
      <c r="P64" s="4" t="str">
        <f t="shared" si="25"/>
        <v>600.5</v>
      </c>
      <c r="Q64" s="5">
        <f t="shared" si="25"/>
        <v>177</v>
      </c>
      <c r="R64" s="5" t="str">
        <f t="shared" si="25"/>
        <v>423.5</v>
      </c>
      <c r="S64" s="4" t="str">
        <f t="shared" si="25"/>
        <v>423.5</v>
      </c>
      <c r="T64" s="4" t="str">
        <f t="shared" si="25"/>
        <v>423.5</v>
      </c>
      <c r="U64" s="5">
        <f t="shared" si="25"/>
        <v>177</v>
      </c>
      <c r="V64" s="5">
        <f t="shared" si="25"/>
        <v>177</v>
      </c>
      <c r="W64" s="1">
        <v>6393</v>
      </c>
      <c r="AG64" s="4">
        <v>3</v>
      </c>
      <c r="AH64" s="5">
        <v>1</v>
      </c>
      <c r="AI64" s="1">
        <v>61</v>
      </c>
      <c r="AJ64">
        <v>34</v>
      </c>
      <c r="AL64" s="4" t="s">
        <v>314</v>
      </c>
    </row>
    <row r="65" spans="2:38" x14ac:dyDescent="0.25">
      <c r="B65" s="3">
        <v>27</v>
      </c>
      <c r="C65" s="4" t="str">
        <f t="shared" ref="C65:V65" si="26">IF(C30=1,$AJ$4,IF(C30=2,$AJ$75,IF(C30=3,$AJ$311,IF(C30=4,$AJ$569))))</f>
        <v>600.5</v>
      </c>
      <c r="D65" s="4" t="str">
        <f t="shared" si="26"/>
        <v>423.5</v>
      </c>
      <c r="E65" s="5" t="str">
        <f t="shared" si="26"/>
        <v>600.5</v>
      </c>
      <c r="F65" s="5" t="str">
        <f t="shared" si="26"/>
        <v>600.5</v>
      </c>
      <c r="G65" s="5">
        <f t="shared" si="26"/>
        <v>177</v>
      </c>
      <c r="H65" s="4" t="str">
        <f t="shared" si="26"/>
        <v>600.5</v>
      </c>
      <c r="I65" s="4" t="str">
        <f t="shared" si="26"/>
        <v>423.5</v>
      </c>
      <c r="J65" s="4" t="str">
        <f t="shared" si="26"/>
        <v>600.5</v>
      </c>
      <c r="K65" s="4" t="str">
        <f t="shared" si="26"/>
        <v>600.5</v>
      </c>
      <c r="L65" s="5" t="str">
        <f t="shared" si="26"/>
        <v>600.5</v>
      </c>
      <c r="M65" s="5" t="str">
        <f t="shared" si="26"/>
        <v>423.5</v>
      </c>
      <c r="N65" s="5">
        <f t="shared" si="26"/>
        <v>177</v>
      </c>
      <c r="O65" s="4" t="str">
        <f t="shared" si="26"/>
        <v>600.5</v>
      </c>
      <c r="P65" s="4" t="str">
        <f t="shared" si="26"/>
        <v>600.5</v>
      </c>
      <c r="Q65" s="5" t="str">
        <f t="shared" si="26"/>
        <v>600.5</v>
      </c>
      <c r="R65" s="5" t="str">
        <f t="shared" si="26"/>
        <v>600.5</v>
      </c>
      <c r="S65" s="4" t="str">
        <f t="shared" si="26"/>
        <v>423.5</v>
      </c>
      <c r="T65" s="4" t="str">
        <f t="shared" si="26"/>
        <v>423.5</v>
      </c>
      <c r="U65" s="5" t="str">
        <f t="shared" si="26"/>
        <v>600.5</v>
      </c>
      <c r="V65" s="5" t="str">
        <f t="shared" si="26"/>
        <v>423.5</v>
      </c>
      <c r="W65" s="1">
        <v>10101</v>
      </c>
      <c r="AG65" s="4">
        <v>2</v>
      </c>
      <c r="AH65" s="5">
        <v>1</v>
      </c>
      <c r="AI65" s="1">
        <v>62</v>
      </c>
      <c r="AJ65">
        <v>34</v>
      </c>
      <c r="AL65" s="4">
        <v>177</v>
      </c>
    </row>
    <row r="66" spans="2:38" x14ac:dyDescent="0.25">
      <c r="B66" s="3">
        <v>28</v>
      </c>
      <c r="C66" s="4" t="str">
        <f t="shared" ref="C66:V66" si="27">IF(C31=1,$AJ$4,IF(C31=2,$AJ$75,IF(C31=3,$AJ$311,IF(C31=4,$AJ$569))))</f>
        <v>423.5</v>
      </c>
      <c r="D66" s="4">
        <f t="shared" si="27"/>
        <v>177</v>
      </c>
      <c r="E66" s="5" t="str">
        <f t="shared" si="27"/>
        <v>423.5</v>
      </c>
      <c r="F66" s="5">
        <f t="shared" si="27"/>
        <v>177</v>
      </c>
      <c r="G66" s="5">
        <f t="shared" si="27"/>
        <v>177</v>
      </c>
      <c r="H66" s="4" t="str">
        <f t="shared" si="27"/>
        <v>423.5</v>
      </c>
      <c r="I66" s="4" t="str">
        <f t="shared" si="27"/>
        <v>423.5</v>
      </c>
      <c r="J66" s="4" t="str">
        <f t="shared" si="27"/>
        <v>423.5</v>
      </c>
      <c r="K66" s="4" t="str">
        <f t="shared" si="27"/>
        <v>600.5</v>
      </c>
      <c r="L66" s="5">
        <f t="shared" si="27"/>
        <v>177</v>
      </c>
      <c r="M66" s="5">
        <f t="shared" si="27"/>
        <v>177</v>
      </c>
      <c r="N66" s="5" t="str">
        <f t="shared" si="27"/>
        <v>423.5</v>
      </c>
      <c r="O66" s="4" t="str">
        <f t="shared" si="27"/>
        <v>423.5</v>
      </c>
      <c r="P66" s="4" t="str">
        <f t="shared" si="27"/>
        <v>423.5</v>
      </c>
      <c r="Q66" s="5" t="str">
        <f t="shared" si="27"/>
        <v>423.5</v>
      </c>
      <c r="R66" s="5" t="str">
        <f t="shared" si="27"/>
        <v>423.5</v>
      </c>
      <c r="S66" s="4">
        <f t="shared" si="27"/>
        <v>177</v>
      </c>
      <c r="T66" s="4" t="str">
        <f t="shared" si="27"/>
        <v>423.5</v>
      </c>
      <c r="U66" s="5" t="str">
        <f t="shared" si="27"/>
        <v>423.5</v>
      </c>
      <c r="V66" s="5">
        <f t="shared" si="27"/>
        <v>177</v>
      </c>
      <c r="W66" s="1" t="s">
        <v>215</v>
      </c>
      <c r="AG66" s="4">
        <v>2</v>
      </c>
      <c r="AH66" s="5">
        <v>1</v>
      </c>
      <c r="AI66" s="1">
        <v>63</v>
      </c>
      <c r="AJ66">
        <v>34</v>
      </c>
      <c r="AL66" s="4">
        <v>177</v>
      </c>
    </row>
    <row r="67" spans="2:38" x14ac:dyDescent="0.25">
      <c r="B67" s="3">
        <v>29</v>
      </c>
      <c r="C67" s="4" t="str">
        <f t="shared" ref="C67:V67" si="28">IF(C32=1,$AJ$4,IF(C32=2,$AJ$75,IF(C32=3,$AJ$311,IF(C32=4,$AJ$569))))</f>
        <v>600.5</v>
      </c>
      <c r="D67" s="4" t="str">
        <f t="shared" si="28"/>
        <v>423.5</v>
      </c>
      <c r="E67" s="5" t="str">
        <f t="shared" si="28"/>
        <v>600.5</v>
      </c>
      <c r="F67" s="5" t="str">
        <f t="shared" si="28"/>
        <v>600.5</v>
      </c>
      <c r="G67" s="5" t="str">
        <f t="shared" si="28"/>
        <v>600.5</v>
      </c>
      <c r="H67" s="4" t="str">
        <f t="shared" si="28"/>
        <v>423.5</v>
      </c>
      <c r="I67" s="4">
        <f t="shared" si="28"/>
        <v>177</v>
      </c>
      <c r="J67" s="4" t="str">
        <f t="shared" si="28"/>
        <v>423.5</v>
      </c>
      <c r="K67" s="4" t="str">
        <f t="shared" si="28"/>
        <v>423.5</v>
      </c>
      <c r="L67" s="5" t="str">
        <f t="shared" si="28"/>
        <v>600.5</v>
      </c>
      <c r="M67" s="5" t="str">
        <f t="shared" si="28"/>
        <v>600.5</v>
      </c>
      <c r="N67" s="5">
        <f t="shared" si="28"/>
        <v>177</v>
      </c>
      <c r="O67" s="4">
        <f t="shared" si="28"/>
        <v>177</v>
      </c>
      <c r="P67" s="4">
        <f t="shared" si="28"/>
        <v>177</v>
      </c>
      <c r="Q67" s="5" t="str">
        <f t="shared" si="28"/>
        <v>423.5</v>
      </c>
      <c r="R67" s="5" t="str">
        <f t="shared" si="28"/>
        <v>423.5</v>
      </c>
      <c r="S67" s="4" t="str">
        <f t="shared" si="28"/>
        <v>423.5</v>
      </c>
      <c r="T67" s="4">
        <f t="shared" si="28"/>
        <v>177</v>
      </c>
      <c r="U67" s="5" t="str">
        <f t="shared" si="28"/>
        <v>600.5</v>
      </c>
      <c r="V67" s="5" t="str">
        <f t="shared" si="28"/>
        <v>423.5</v>
      </c>
      <c r="W67" s="1" t="s">
        <v>227</v>
      </c>
      <c r="AG67" s="4">
        <v>2</v>
      </c>
      <c r="AH67" s="5">
        <v>1</v>
      </c>
      <c r="AI67" s="1">
        <v>64</v>
      </c>
      <c r="AJ67">
        <v>34</v>
      </c>
      <c r="AL67" s="4">
        <v>177</v>
      </c>
    </row>
    <row r="68" spans="2:38" x14ac:dyDescent="0.25">
      <c r="B68" s="3">
        <v>30</v>
      </c>
      <c r="C68" s="4" t="str">
        <f t="shared" ref="C68:V68" si="29">IF(C33=1,$AJ$4,IF(C33=2,$AJ$75,IF(C33=3,$AJ$311,IF(C33=4,$AJ$569))))</f>
        <v>423.5</v>
      </c>
      <c r="D68" s="4">
        <f t="shared" si="29"/>
        <v>177</v>
      </c>
      <c r="E68" s="5">
        <f t="shared" si="29"/>
        <v>34</v>
      </c>
      <c r="F68" s="5">
        <f t="shared" si="29"/>
        <v>34</v>
      </c>
      <c r="G68" s="5">
        <f t="shared" si="29"/>
        <v>177</v>
      </c>
      <c r="H68" s="4" t="str">
        <f t="shared" si="29"/>
        <v>423.5</v>
      </c>
      <c r="I68" s="4" t="str">
        <f t="shared" si="29"/>
        <v>423.5</v>
      </c>
      <c r="J68" s="4" t="str">
        <f t="shared" si="29"/>
        <v>423.5</v>
      </c>
      <c r="K68" s="4" t="str">
        <f t="shared" si="29"/>
        <v>423.5</v>
      </c>
      <c r="L68" s="5">
        <f t="shared" si="29"/>
        <v>34</v>
      </c>
      <c r="M68" s="5" t="str">
        <f t="shared" si="29"/>
        <v>423.5</v>
      </c>
      <c r="N68" s="5" t="str">
        <f t="shared" si="29"/>
        <v>423.5</v>
      </c>
      <c r="O68" s="4" t="str">
        <f t="shared" si="29"/>
        <v>600.5</v>
      </c>
      <c r="P68" s="4" t="str">
        <f t="shared" si="29"/>
        <v>600.5</v>
      </c>
      <c r="Q68" s="5" t="str">
        <f t="shared" si="29"/>
        <v>423.5</v>
      </c>
      <c r="R68" s="5" t="str">
        <f t="shared" si="29"/>
        <v>423.5</v>
      </c>
      <c r="S68" s="4" t="str">
        <f t="shared" si="29"/>
        <v>600.5</v>
      </c>
      <c r="T68" s="4" t="str">
        <f t="shared" si="29"/>
        <v>423.5</v>
      </c>
      <c r="U68" s="5" t="str">
        <f t="shared" si="29"/>
        <v>600.5</v>
      </c>
      <c r="V68" s="5" t="str">
        <f t="shared" si="29"/>
        <v>423.5</v>
      </c>
      <c r="W68" s="1" t="s">
        <v>228</v>
      </c>
      <c r="AG68" s="5">
        <v>3</v>
      </c>
      <c r="AH68" s="5">
        <v>1</v>
      </c>
      <c r="AI68" s="1">
        <v>65</v>
      </c>
      <c r="AJ68">
        <v>34</v>
      </c>
      <c r="AL68" s="5" t="s">
        <v>314</v>
      </c>
    </row>
    <row r="69" spans="2:38" x14ac:dyDescent="0.25">
      <c r="B69" s="3">
        <v>31</v>
      </c>
      <c r="C69" s="4" t="str">
        <f t="shared" ref="C69:V69" si="30">IF(C34=1,$AJ$4,IF(C34=2,$AJ$75,IF(C34=3,$AJ$311,IF(C34=4,$AJ$569))))</f>
        <v>423.5</v>
      </c>
      <c r="D69" s="4">
        <f t="shared" si="30"/>
        <v>177</v>
      </c>
      <c r="E69" s="5">
        <f t="shared" si="30"/>
        <v>34</v>
      </c>
      <c r="F69" s="5">
        <f t="shared" si="30"/>
        <v>34</v>
      </c>
      <c r="G69" s="5">
        <f t="shared" si="30"/>
        <v>177</v>
      </c>
      <c r="H69" s="4" t="str">
        <f t="shared" si="30"/>
        <v>423.5</v>
      </c>
      <c r="I69" s="4" t="str">
        <f t="shared" si="30"/>
        <v>423.5</v>
      </c>
      <c r="J69" s="4" t="str">
        <f t="shared" si="30"/>
        <v>423.5</v>
      </c>
      <c r="K69" s="4" t="str">
        <f t="shared" si="30"/>
        <v>600.5</v>
      </c>
      <c r="L69" s="5">
        <f t="shared" si="30"/>
        <v>34</v>
      </c>
      <c r="M69" s="5" t="str">
        <f t="shared" si="30"/>
        <v>423.5</v>
      </c>
      <c r="N69" s="5" t="str">
        <f t="shared" si="30"/>
        <v>423.5</v>
      </c>
      <c r="O69" s="4" t="str">
        <f t="shared" si="30"/>
        <v>600.5</v>
      </c>
      <c r="P69" s="4" t="str">
        <f t="shared" si="30"/>
        <v>423.5</v>
      </c>
      <c r="Q69" s="5">
        <f t="shared" si="30"/>
        <v>177</v>
      </c>
      <c r="R69" s="5">
        <f t="shared" si="30"/>
        <v>177</v>
      </c>
      <c r="S69" s="4">
        <f t="shared" si="30"/>
        <v>177</v>
      </c>
      <c r="T69" s="4">
        <f t="shared" si="30"/>
        <v>177</v>
      </c>
      <c r="U69" s="5" t="str">
        <f t="shared" si="30"/>
        <v>600.5</v>
      </c>
      <c r="V69" s="5" t="str">
        <f t="shared" si="30"/>
        <v>423.5</v>
      </c>
      <c r="W69" s="1" t="s">
        <v>229</v>
      </c>
      <c r="AG69" s="5">
        <v>3</v>
      </c>
      <c r="AH69" s="5">
        <v>1</v>
      </c>
      <c r="AI69" s="1">
        <v>66</v>
      </c>
      <c r="AJ69">
        <v>34</v>
      </c>
      <c r="AL69" s="5" t="s">
        <v>314</v>
      </c>
    </row>
    <row r="70" spans="2:38" x14ac:dyDescent="0.25">
      <c r="B70" s="3">
        <v>32</v>
      </c>
      <c r="C70" s="4" t="str">
        <f t="shared" ref="C70:V70" si="31">IF(C35=1,$AJ$4,IF(C35=2,$AJ$75,IF(C35=3,$AJ$311,IF(C35=4,$AJ$569))))</f>
        <v>423.5</v>
      </c>
      <c r="D70" s="4">
        <f t="shared" si="31"/>
        <v>177</v>
      </c>
      <c r="E70" s="5">
        <f t="shared" si="31"/>
        <v>34</v>
      </c>
      <c r="F70" s="5">
        <f t="shared" si="31"/>
        <v>34</v>
      </c>
      <c r="G70" s="5">
        <f t="shared" si="31"/>
        <v>34</v>
      </c>
      <c r="H70" s="4">
        <f t="shared" si="31"/>
        <v>177</v>
      </c>
      <c r="I70" s="4">
        <f t="shared" si="31"/>
        <v>177</v>
      </c>
      <c r="J70" s="4">
        <f t="shared" si="31"/>
        <v>177</v>
      </c>
      <c r="K70" s="4" t="str">
        <f t="shared" si="31"/>
        <v>600.5</v>
      </c>
      <c r="L70" s="5">
        <f t="shared" si="31"/>
        <v>34</v>
      </c>
      <c r="M70" s="5" t="str">
        <f t="shared" si="31"/>
        <v>423.5</v>
      </c>
      <c r="N70" s="5" t="str">
        <f t="shared" si="31"/>
        <v>423.5</v>
      </c>
      <c r="O70" s="4" t="str">
        <f t="shared" si="31"/>
        <v>600.5</v>
      </c>
      <c r="P70" s="4" t="str">
        <f t="shared" si="31"/>
        <v>600.5</v>
      </c>
      <c r="Q70" s="5">
        <f t="shared" si="31"/>
        <v>34</v>
      </c>
      <c r="R70" s="5">
        <f t="shared" si="31"/>
        <v>34</v>
      </c>
      <c r="S70" s="4">
        <f t="shared" si="31"/>
        <v>177</v>
      </c>
      <c r="T70" s="4">
        <f t="shared" si="31"/>
        <v>177</v>
      </c>
      <c r="U70" s="5" t="str">
        <f t="shared" si="31"/>
        <v>423.5</v>
      </c>
      <c r="V70" s="5">
        <f t="shared" si="31"/>
        <v>177</v>
      </c>
      <c r="W70" s="1" t="s">
        <v>230</v>
      </c>
      <c r="AG70" s="5">
        <v>1</v>
      </c>
      <c r="AH70" s="5">
        <v>1</v>
      </c>
      <c r="AI70" s="1">
        <v>67</v>
      </c>
      <c r="AJ70">
        <v>34</v>
      </c>
      <c r="AL70" s="5">
        <v>34</v>
      </c>
    </row>
    <row r="71" spans="2:38" x14ac:dyDescent="0.25">
      <c r="B71" t="s">
        <v>27</v>
      </c>
      <c r="C71">
        <f>SUM(C39:C70)</f>
        <v>1239</v>
      </c>
      <c r="D71">
        <f>SUM(D39:D70)</f>
        <v>4282</v>
      </c>
      <c r="E71">
        <f t="shared" ref="E71" si="32">SUM(E39:E70)</f>
        <v>2566</v>
      </c>
      <c r="F71">
        <f t="shared" ref="F71" si="33">SUM(F39:F70)</f>
        <v>2532</v>
      </c>
      <c r="G71">
        <f t="shared" ref="G71" si="34">SUM(G39:G70)</f>
        <v>3458</v>
      </c>
      <c r="H71">
        <f t="shared" ref="H71" si="35">SUM(H39:H70)</f>
        <v>1239</v>
      </c>
      <c r="I71">
        <f t="shared" ref="I71" si="36">SUM(I39:I70)</f>
        <v>1770</v>
      </c>
      <c r="J71">
        <f t="shared" ref="J71" si="37">SUM(J39:J70)</f>
        <v>2335</v>
      </c>
      <c r="K71">
        <f t="shared" ref="K71" si="38">SUM(K39:K70)</f>
        <v>0</v>
      </c>
      <c r="L71">
        <f t="shared" ref="L71" si="39">SUM(L39:L70)</f>
        <v>2682</v>
      </c>
      <c r="M71">
        <f t="shared" ref="M71" si="40">SUM(M39:M70)</f>
        <v>1804</v>
      </c>
      <c r="N71">
        <f t="shared" ref="N71" si="41">SUM(N39:N70)</f>
        <v>2117</v>
      </c>
      <c r="O71">
        <f t="shared" ref="O71" si="42">SUM(O39:O70)</f>
        <v>708</v>
      </c>
      <c r="P71">
        <f t="shared" ref="P71" si="43">SUM(P39:P70)</f>
        <v>708</v>
      </c>
      <c r="Q71">
        <f t="shared" ref="Q71" si="44">SUM(Q39:Q70)</f>
        <v>2253</v>
      </c>
      <c r="R71">
        <f t="shared" ref="R71" si="45">SUM(R39:R70)</f>
        <v>1341</v>
      </c>
      <c r="S71">
        <f t="shared" ref="S71" si="46">SUM(S39:S70)</f>
        <v>2478</v>
      </c>
      <c r="T71">
        <f t="shared" ref="T71" si="47">SUM(T39:T70)</f>
        <v>1947</v>
      </c>
      <c r="U71">
        <f t="shared" ref="U71" si="48">SUM(U39:U70)</f>
        <v>2403</v>
      </c>
      <c r="V71">
        <f t="shared" ref="V71" si="49">SUM(V39:V70)</f>
        <v>3179</v>
      </c>
      <c r="W71">
        <f t="shared" ref="W71" si="50">SUM(W39:W70)</f>
        <v>90341</v>
      </c>
      <c r="AG71" s="5">
        <v>2</v>
      </c>
      <c r="AH71" s="4">
        <v>2</v>
      </c>
      <c r="AI71" s="1">
        <v>68</v>
      </c>
      <c r="AJ71">
        <f>(SUM(AI71:AI289)/COUNT(AH71:AH289))</f>
        <v>177</v>
      </c>
      <c r="AL71" s="5">
        <v>177</v>
      </c>
    </row>
    <row r="72" spans="2:38" x14ac:dyDescent="0.25">
      <c r="B72" s="9" t="s">
        <v>28</v>
      </c>
      <c r="C72" t="s">
        <v>44</v>
      </c>
      <c r="D72" t="s">
        <v>45</v>
      </c>
      <c r="E72" t="s">
        <v>46</v>
      </c>
      <c r="F72" t="s">
        <v>47</v>
      </c>
      <c r="G72" t="s">
        <v>48</v>
      </c>
      <c r="H72" s="11" t="s">
        <v>49</v>
      </c>
      <c r="I72" s="11" t="s">
        <v>50</v>
      </c>
      <c r="J72" t="s">
        <v>51</v>
      </c>
      <c r="K72" s="11" t="s">
        <v>52</v>
      </c>
      <c r="L72" t="s">
        <v>53</v>
      </c>
      <c r="M72" s="11" t="s">
        <v>54</v>
      </c>
      <c r="N72" s="11" t="s">
        <v>55</v>
      </c>
      <c r="O72" s="11" t="s">
        <v>56</v>
      </c>
      <c r="P72" s="11" t="s">
        <v>57</v>
      </c>
      <c r="Q72" t="s">
        <v>58</v>
      </c>
      <c r="R72" t="s">
        <v>59</v>
      </c>
      <c r="S72" t="s">
        <v>60</v>
      </c>
      <c r="T72" s="11" t="s">
        <v>61</v>
      </c>
      <c r="U72" s="11" t="s">
        <v>62</v>
      </c>
      <c r="V72" t="s">
        <v>63</v>
      </c>
      <c r="AG72" s="5">
        <v>2</v>
      </c>
      <c r="AH72" s="4">
        <v>2</v>
      </c>
      <c r="AI72" s="1">
        <v>69</v>
      </c>
      <c r="AJ72">
        <v>177</v>
      </c>
      <c r="AL72" s="5">
        <v>177</v>
      </c>
    </row>
    <row r="73" spans="2:38" x14ac:dyDescent="0.25">
      <c r="B73" t="s">
        <v>507</v>
      </c>
      <c r="C73" t="s">
        <v>508</v>
      </c>
      <c r="AG73" s="5">
        <v>1</v>
      </c>
      <c r="AH73" s="4">
        <v>2</v>
      </c>
      <c r="AI73" s="1">
        <v>70</v>
      </c>
      <c r="AJ73">
        <v>177</v>
      </c>
      <c r="AL73" s="5">
        <v>34</v>
      </c>
    </row>
    <row r="74" spans="2:38" x14ac:dyDescent="0.25">
      <c r="AG74" s="5">
        <v>2</v>
      </c>
      <c r="AH74" s="4">
        <v>2</v>
      </c>
      <c r="AI74" s="1">
        <v>71</v>
      </c>
      <c r="AJ74">
        <v>177</v>
      </c>
      <c r="AL74" s="5">
        <v>177</v>
      </c>
    </row>
    <row r="75" spans="2:38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AG75" s="5">
        <v>1</v>
      </c>
      <c r="AH75" s="4">
        <v>2</v>
      </c>
      <c r="AI75" s="1">
        <v>72</v>
      </c>
      <c r="AJ75">
        <v>177</v>
      </c>
      <c r="AL75" s="5">
        <v>34</v>
      </c>
    </row>
    <row r="76" spans="2:38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AG76" s="5">
        <v>3</v>
      </c>
      <c r="AH76" s="4">
        <v>2</v>
      </c>
      <c r="AI76" s="1">
        <v>73</v>
      </c>
      <c r="AJ76">
        <v>177</v>
      </c>
      <c r="AL76" s="5" t="s">
        <v>314</v>
      </c>
    </row>
    <row r="77" spans="2:38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AG77" s="5">
        <v>2</v>
      </c>
      <c r="AH77" s="4">
        <v>2</v>
      </c>
      <c r="AI77" s="1">
        <v>74</v>
      </c>
      <c r="AJ77">
        <v>177</v>
      </c>
      <c r="AL77" s="5">
        <v>177</v>
      </c>
    </row>
    <row r="78" spans="2:38" x14ac:dyDescent="0.25">
      <c r="B78" s="52" t="s">
        <v>66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10"/>
      <c r="AG78" s="5">
        <v>2</v>
      </c>
      <c r="AH78" s="4">
        <v>2</v>
      </c>
      <c r="AI78" s="1">
        <v>75</v>
      </c>
      <c r="AJ78">
        <v>177</v>
      </c>
      <c r="AL78" s="5">
        <v>177</v>
      </c>
    </row>
    <row r="79" spans="2:38" x14ac:dyDescent="0.25">
      <c r="B79" s="12" t="s">
        <v>65</v>
      </c>
      <c r="C79" s="12"/>
      <c r="D79" s="12"/>
      <c r="E79" s="13" t="s">
        <v>67</v>
      </c>
      <c r="F79" s="14" t="s">
        <v>68</v>
      </c>
      <c r="G79" s="14" t="s">
        <v>69</v>
      </c>
      <c r="H79" s="14" t="s">
        <v>70</v>
      </c>
      <c r="I79" s="14" t="s">
        <v>71</v>
      </c>
      <c r="J79" s="14" t="s">
        <v>72</v>
      </c>
      <c r="K79" s="14" t="s">
        <v>73</v>
      </c>
      <c r="L79" s="14" t="s">
        <v>74</v>
      </c>
      <c r="M79" s="14" t="s">
        <v>75</v>
      </c>
      <c r="N79" s="14" t="s">
        <v>76</v>
      </c>
      <c r="O79" s="14" t="s">
        <v>77</v>
      </c>
      <c r="P79" s="14" t="s">
        <v>78</v>
      </c>
      <c r="Q79" s="14" t="s">
        <v>79</v>
      </c>
      <c r="R79" s="14" t="s">
        <v>80</v>
      </c>
      <c r="S79" s="14" t="s">
        <v>81</v>
      </c>
      <c r="T79" s="14" t="s">
        <v>82</v>
      </c>
      <c r="U79" s="14" t="s">
        <v>83</v>
      </c>
      <c r="V79" s="14" t="s">
        <v>84</v>
      </c>
      <c r="W79" s="14" t="s">
        <v>85</v>
      </c>
      <c r="X79" s="14" t="s">
        <v>86</v>
      </c>
      <c r="Y79" s="15" t="s">
        <v>87</v>
      </c>
      <c r="Z79" s="10"/>
      <c r="AG79" s="5">
        <v>1</v>
      </c>
      <c r="AH79" s="4">
        <v>2</v>
      </c>
      <c r="AI79" s="1">
        <v>76</v>
      </c>
      <c r="AJ79">
        <v>177</v>
      </c>
      <c r="AL79" s="5">
        <v>34</v>
      </c>
    </row>
    <row r="80" spans="2:38" ht="48" x14ac:dyDescent="0.25">
      <c r="B80" s="16" t="s">
        <v>88</v>
      </c>
      <c r="C80" s="16" t="s">
        <v>67</v>
      </c>
      <c r="D80" s="17" t="s">
        <v>89</v>
      </c>
      <c r="E80" s="18">
        <v>1</v>
      </c>
      <c r="F80" s="19" t="s">
        <v>94</v>
      </c>
      <c r="G80" s="19" t="s">
        <v>95</v>
      </c>
      <c r="H80" s="19" t="s">
        <v>96</v>
      </c>
      <c r="I80" s="19" t="s">
        <v>97</v>
      </c>
      <c r="J80" s="19" t="s">
        <v>98</v>
      </c>
      <c r="K80" s="19" t="s">
        <v>99</v>
      </c>
      <c r="L80" s="19" t="s">
        <v>100</v>
      </c>
      <c r="M80" s="20" t="s">
        <v>323</v>
      </c>
      <c r="N80" s="19" t="s">
        <v>101</v>
      </c>
      <c r="O80" s="20" t="s">
        <v>326</v>
      </c>
      <c r="P80" s="20" t="s">
        <v>328</v>
      </c>
      <c r="Q80" s="20" t="s">
        <v>330</v>
      </c>
      <c r="R80" s="20" t="s">
        <v>330</v>
      </c>
      <c r="S80" s="20" t="s">
        <v>332</v>
      </c>
      <c r="T80" s="20" t="s">
        <v>334</v>
      </c>
      <c r="U80" s="20" t="s">
        <v>149</v>
      </c>
      <c r="V80" s="20" t="s">
        <v>179</v>
      </c>
      <c r="W80" s="20" t="s">
        <v>231</v>
      </c>
      <c r="X80" s="20" t="s">
        <v>264</v>
      </c>
      <c r="Y80" s="21" t="s">
        <v>29</v>
      </c>
      <c r="Z80" s="10"/>
      <c r="AG80" s="5">
        <v>1</v>
      </c>
      <c r="AH80" s="4">
        <v>2</v>
      </c>
      <c r="AI80" s="1">
        <v>77</v>
      </c>
      <c r="AJ80">
        <v>177</v>
      </c>
      <c r="AL80" s="5">
        <v>34</v>
      </c>
    </row>
    <row r="81" spans="2:38" ht="24" x14ac:dyDescent="0.25">
      <c r="B81" s="22"/>
      <c r="C81" s="22"/>
      <c r="D81" s="22" t="s">
        <v>90</v>
      </c>
      <c r="E81" s="23"/>
      <c r="F81" s="24" t="s">
        <v>316</v>
      </c>
      <c r="G81" s="24" t="s">
        <v>317</v>
      </c>
      <c r="H81" s="24" t="s">
        <v>318</v>
      </c>
      <c r="I81" s="24" t="s">
        <v>319</v>
      </c>
      <c r="J81" s="24" t="s">
        <v>320</v>
      </c>
      <c r="K81" s="24" t="s">
        <v>321</v>
      </c>
      <c r="L81" s="24" t="s">
        <v>322</v>
      </c>
      <c r="M81" s="24" t="s">
        <v>324</v>
      </c>
      <c r="N81" s="24" t="s">
        <v>325</v>
      </c>
      <c r="O81" s="24" t="s">
        <v>327</v>
      </c>
      <c r="P81" s="24" t="s">
        <v>329</v>
      </c>
      <c r="Q81" s="24" t="s">
        <v>331</v>
      </c>
      <c r="R81" s="24" t="s">
        <v>331</v>
      </c>
      <c r="S81" s="24" t="s">
        <v>333</v>
      </c>
      <c r="T81" s="24" t="s">
        <v>335</v>
      </c>
      <c r="U81" s="24" t="s">
        <v>150</v>
      </c>
      <c r="V81" s="24" t="s">
        <v>180</v>
      </c>
      <c r="W81" s="24" t="s">
        <v>232</v>
      </c>
      <c r="X81" s="24" t="s">
        <v>265</v>
      </c>
      <c r="Y81" s="25" t="s">
        <v>295</v>
      </c>
      <c r="Z81" s="10"/>
      <c r="AG81" s="5">
        <v>1</v>
      </c>
      <c r="AH81" s="4">
        <v>2</v>
      </c>
      <c r="AI81" s="1">
        <v>78</v>
      </c>
      <c r="AJ81">
        <v>177</v>
      </c>
      <c r="AL81" s="5">
        <v>34</v>
      </c>
    </row>
    <row r="82" spans="2:38" x14ac:dyDescent="0.25">
      <c r="B82" s="22"/>
      <c r="C82" s="26"/>
      <c r="D82" s="26" t="s">
        <v>91</v>
      </c>
      <c r="E82" s="27">
        <v>32</v>
      </c>
      <c r="F82" s="28">
        <v>32</v>
      </c>
      <c r="G82" s="28">
        <v>32</v>
      </c>
      <c r="H82" s="28">
        <v>32</v>
      </c>
      <c r="I82" s="28">
        <v>32</v>
      </c>
      <c r="J82" s="28">
        <v>32</v>
      </c>
      <c r="K82" s="28">
        <v>32</v>
      </c>
      <c r="L82" s="28">
        <v>32</v>
      </c>
      <c r="M82" s="28">
        <v>32</v>
      </c>
      <c r="N82" s="28">
        <v>32</v>
      </c>
      <c r="O82" s="28">
        <v>32</v>
      </c>
      <c r="P82" s="28">
        <v>32</v>
      </c>
      <c r="Q82" s="28">
        <v>32</v>
      </c>
      <c r="R82" s="28">
        <v>32</v>
      </c>
      <c r="S82" s="28">
        <v>32</v>
      </c>
      <c r="T82" s="28">
        <v>32</v>
      </c>
      <c r="U82" s="28">
        <v>32</v>
      </c>
      <c r="V82" s="28">
        <v>32</v>
      </c>
      <c r="W82" s="28">
        <v>32</v>
      </c>
      <c r="X82" s="28">
        <v>32</v>
      </c>
      <c r="Y82" s="29">
        <v>32</v>
      </c>
      <c r="Z82" s="10"/>
      <c r="AG82" s="5">
        <v>1</v>
      </c>
      <c r="AH82" s="4">
        <v>2</v>
      </c>
      <c r="AI82" s="1">
        <v>79</v>
      </c>
      <c r="AJ82">
        <v>177</v>
      </c>
      <c r="AL82" s="5">
        <v>34</v>
      </c>
    </row>
    <row r="83" spans="2:38" ht="48" x14ac:dyDescent="0.25">
      <c r="B83" s="22"/>
      <c r="C83" s="26" t="s">
        <v>68</v>
      </c>
      <c r="D83" s="22" t="s">
        <v>89</v>
      </c>
      <c r="E83" s="23" t="s">
        <v>94</v>
      </c>
      <c r="F83" s="24">
        <v>1</v>
      </c>
      <c r="G83" s="30" t="s">
        <v>102</v>
      </c>
      <c r="H83" s="30" t="s">
        <v>103</v>
      </c>
      <c r="I83" s="30" t="s">
        <v>104</v>
      </c>
      <c r="J83" s="24" t="s">
        <v>339</v>
      </c>
      <c r="K83" s="24" t="s">
        <v>341</v>
      </c>
      <c r="L83" s="24" t="s">
        <v>343</v>
      </c>
      <c r="M83" s="24" t="s">
        <v>345</v>
      </c>
      <c r="N83" s="30" t="s">
        <v>105</v>
      </c>
      <c r="O83" s="24" t="s">
        <v>348</v>
      </c>
      <c r="P83" s="24" t="s">
        <v>350</v>
      </c>
      <c r="Q83" s="24" t="s">
        <v>352</v>
      </c>
      <c r="R83" s="24" t="s">
        <v>352</v>
      </c>
      <c r="S83" s="24" t="s">
        <v>354</v>
      </c>
      <c r="T83" s="30" t="s">
        <v>106</v>
      </c>
      <c r="U83" s="24" t="s">
        <v>151</v>
      </c>
      <c r="V83" s="24" t="s">
        <v>181</v>
      </c>
      <c r="W83" s="24" t="s">
        <v>233</v>
      </c>
      <c r="X83" s="30" t="s">
        <v>107</v>
      </c>
      <c r="Y83" s="31" t="s">
        <v>30</v>
      </c>
      <c r="Z83" s="10"/>
      <c r="AG83" s="5">
        <v>2</v>
      </c>
      <c r="AH83" s="4">
        <v>2</v>
      </c>
      <c r="AI83" s="1">
        <v>80</v>
      </c>
      <c r="AJ83">
        <v>177</v>
      </c>
      <c r="AL83" s="5">
        <v>177</v>
      </c>
    </row>
    <row r="84" spans="2:38" ht="24" x14ac:dyDescent="0.25">
      <c r="B84" s="22"/>
      <c r="C84" s="22"/>
      <c r="D84" s="22" t="s">
        <v>90</v>
      </c>
      <c r="E84" s="32" t="s">
        <v>316</v>
      </c>
      <c r="F84" s="30"/>
      <c r="G84" s="24" t="s">
        <v>336</v>
      </c>
      <c r="H84" s="24" t="s">
        <v>337</v>
      </c>
      <c r="I84" s="24" t="s">
        <v>338</v>
      </c>
      <c r="J84" s="24" t="s">
        <v>340</v>
      </c>
      <c r="K84" s="24" t="s">
        <v>342</v>
      </c>
      <c r="L84" s="24" t="s">
        <v>344</v>
      </c>
      <c r="M84" s="24" t="s">
        <v>346</v>
      </c>
      <c r="N84" s="24" t="s">
        <v>347</v>
      </c>
      <c r="O84" s="24" t="s">
        <v>349</v>
      </c>
      <c r="P84" s="24" t="s">
        <v>351</v>
      </c>
      <c r="Q84" s="24" t="s">
        <v>353</v>
      </c>
      <c r="R84" s="24" t="s">
        <v>353</v>
      </c>
      <c r="S84" s="24" t="s">
        <v>355</v>
      </c>
      <c r="T84" s="24" t="s">
        <v>356</v>
      </c>
      <c r="U84" s="24" t="s">
        <v>152</v>
      </c>
      <c r="V84" s="24" t="s">
        <v>182</v>
      </c>
      <c r="W84" s="24" t="s">
        <v>234</v>
      </c>
      <c r="X84" s="24" t="s">
        <v>266</v>
      </c>
      <c r="Y84" s="25" t="s">
        <v>296</v>
      </c>
      <c r="Z84" s="10"/>
      <c r="AG84" s="5">
        <v>1</v>
      </c>
      <c r="AH84" s="4">
        <v>2</v>
      </c>
      <c r="AI84" s="1">
        <v>81</v>
      </c>
      <c r="AJ84">
        <v>177</v>
      </c>
      <c r="AL84" s="5">
        <v>34</v>
      </c>
    </row>
    <row r="85" spans="2:38" x14ac:dyDescent="0.25">
      <c r="B85" s="22"/>
      <c r="C85" s="26"/>
      <c r="D85" s="26" t="s">
        <v>91</v>
      </c>
      <c r="E85" s="27">
        <v>32</v>
      </c>
      <c r="F85" s="28">
        <v>32</v>
      </c>
      <c r="G85" s="28">
        <v>32</v>
      </c>
      <c r="H85" s="28">
        <v>32</v>
      </c>
      <c r="I85" s="28">
        <v>32</v>
      </c>
      <c r="J85" s="28">
        <v>32</v>
      </c>
      <c r="K85" s="28">
        <v>32</v>
      </c>
      <c r="L85" s="28">
        <v>32</v>
      </c>
      <c r="M85" s="28">
        <v>32</v>
      </c>
      <c r="N85" s="28">
        <v>32</v>
      </c>
      <c r="O85" s="28">
        <v>32</v>
      </c>
      <c r="P85" s="28">
        <v>32</v>
      </c>
      <c r="Q85" s="28">
        <v>32</v>
      </c>
      <c r="R85" s="28">
        <v>32</v>
      </c>
      <c r="S85" s="28">
        <v>32</v>
      </c>
      <c r="T85" s="28">
        <v>32</v>
      </c>
      <c r="U85" s="28">
        <v>32</v>
      </c>
      <c r="V85" s="28">
        <v>32</v>
      </c>
      <c r="W85" s="28">
        <v>32</v>
      </c>
      <c r="X85" s="28">
        <v>32</v>
      </c>
      <c r="Y85" s="29">
        <v>32</v>
      </c>
      <c r="Z85" s="10"/>
      <c r="AG85" s="5">
        <v>1</v>
      </c>
      <c r="AH85" s="4">
        <v>2</v>
      </c>
      <c r="AI85" s="1">
        <v>82</v>
      </c>
      <c r="AJ85">
        <v>177</v>
      </c>
      <c r="AL85" s="5">
        <v>34</v>
      </c>
    </row>
    <row r="86" spans="2:38" ht="48" x14ac:dyDescent="0.25">
      <c r="B86" s="22"/>
      <c r="C86" s="26" t="s">
        <v>69</v>
      </c>
      <c r="D86" s="22" t="s">
        <v>89</v>
      </c>
      <c r="E86" s="23" t="s">
        <v>95</v>
      </c>
      <c r="F86" s="30" t="s">
        <v>102</v>
      </c>
      <c r="G86" s="24">
        <v>1</v>
      </c>
      <c r="H86" s="30" t="s">
        <v>108</v>
      </c>
      <c r="I86" s="30" t="s">
        <v>109</v>
      </c>
      <c r="J86" s="24" t="s">
        <v>358</v>
      </c>
      <c r="K86" s="24" t="s">
        <v>360</v>
      </c>
      <c r="L86" s="30" t="s">
        <v>110</v>
      </c>
      <c r="M86" s="24" t="s">
        <v>363</v>
      </c>
      <c r="N86" s="30" t="s">
        <v>29</v>
      </c>
      <c r="O86" s="24" t="s">
        <v>366</v>
      </c>
      <c r="P86" s="24" t="s">
        <v>368</v>
      </c>
      <c r="Q86" s="24" t="s">
        <v>370</v>
      </c>
      <c r="R86" s="24" t="s">
        <v>370</v>
      </c>
      <c r="S86" s="30" t="s">
        <v>95</v>
      </c>
      <c r="T86" s="30" t="s">
        <v>111</v>
      </c>
      <c r="U86" s="24" t="s">
        <v>153</v>
      </c>
      <c r="V86" s="24" t="s">
        <v>183</v>
      </c>
      <c r="W86" s="24" t="s">
        <v>235</v>
      </c>
      <c r="X86" s="24" t="s">
        <v>267</v>
      </c>
      <c r="Y86" s="31" t="s">
        <v>31</v>
      </c>
      <c r="Z86" s="10"/>
      <c r="AG86" s="5">
        <v>3</v>
      </c>
      <c r="AH86" s="4">
        <v>2</v>
      </c>
      <c r="AI86" s="1">
        <v>83</v>
      </c>
      <c r="AJ86">
        <v>177</v>
      </c>
      <c r="AL86" s="5" t="s">
        <v>314</v>
      </c>
    </row>
    <row r="87" spans="2:38" ht="24" x14ac:dyDescent="0.25">
      <c r="B87" s="22"/>
      <c r="C87" s="22"/>
      <c r="D87" s="22" t="s">
        <v>90</v>
      </c>
      <c r="E87" s="32" t="s">
        <v>317</v>
      </c>
      <c r="F87" s="24" t="s">
        <v>336</v>
      </c>
      <c r="G87" s="30"/>
      <c r="H87" s="24">
        <v>357881554445089</v>
      </c>
      <c r="I87" s="24" t="s">
        <v>357</v>
      </c>
      <c r="J87" s="24" t="s">
        <v>359</v>
      </c>
      <c r="K87" s="24" t="s">
        <v>361</v>
      </c>
      <c r="L87" s="24" t="s">
        <v>362</v>
      </c>
      <c r="M87" s="24" t="s">
        <v>364</v>
      </c>
      <c r="N87" s="24" t="s">
        <v>365</v>
      </c>
      <c r="O87" s="24" t="s">
        <v>367</v>
      </c>
      <c r="P87" s="24" t="s">
        <v>369</v>
      </c>
      <c r="Q87" s="24" t="s">
        <v>371</v>
      </c>
      <c r="R87" s="24" t="s">
        <v>371</v>
      </c>
      <c r="S87" s="24" t="s">
        <v>372</v>
      </c>
      <c r="T87" s="24" t="s">
        <v>373</v>
      </c>
      <c r="U87" s="24" t="s">
        <v>154</v>
      </c>
      <c r="V87" s="24" t="s">
        <v>184</v>
      </c>
      <c r="W87" s="24" t="s">
        <v>236</v>
      </c>
      <c r="X87" s="24" t="s">
        <v>268</v>
      </c>
      <c r="Y87" s="25" t="s">
        <v>297</v>
      </c>
      <c r="Z87" s="10"/>
      <c r="AG87" s="5">
        <v>1</v>
      </c>
      <c r="AH87" s="4">
        <v>2</v>
      </c>
      <c r="AI87" s="1">
        <v>84</v>
      </c>
      <c r="AJ87">
        <v>177</v>
      </c>
      <c r="AL87" s="5">
        <v>34</v>
      </c>
    </row>
    <row r="88" spans="2:38" x14ac:dyDescent="0.25">
      <c r="B88" s="22"/>
      <c r="C88" s="26"/>
      <c r="D88" s="26" t="s">
        <v>91</v>
      </c>
      <c r="E88" s="27">
        <v>32</v>
      </c>
      <c r="F88" s="28">
        <v>32</v>
      </c>
      <c r="G88" s="28">
        <v>32</v>
      </c>
      <c r="H88" s="28">
        <v>32</v>
      </c>
      <c r="I88" s="28">
        <v>32</v>
      </c>
      <c r="J88" s="28">
        <v>32</v>
      </c>
      <c r="K88" s="28">
        <v>32</v>
      </c>
      <c r="L88" s="28">
        <v>32</v>
      </c>
      <c r="M88" s="28">
        <v>32</v>
      </c>
      <c r="N88" s="28">
        <v>32</v>
      </c>
      <c r="O88" s="28">
        <v>32</v>
      </c>
      <c r="P88" s="28">
        <v>32</v>
      </c>
      <c r="Q88" s="28">
        <v>32</v>
      </c>
      <c r="R88" s="28">
        <v>32</v>
      </c>
      <c r="S88" s="28">
        <v>32</v>
      </c>
      <c r="T88" s="28">
        <v>32</v>
      </c>
      <c r="U88" s="28">
        <v>32</v>
      </c>
      <c r="V88" s="28">
        <v>32</v>
      </c>
      <c r="W88" s="28">
        <v>32</v>
      </c>
      <c r="X88" s="28">
        <v>32</v>
      </c>
      <c r="Y88" s="29">
        <v>32</v>
      </c>
      <c r="Z88" s="10"/>
      <c r="AG88" s="5">
        <v>2</v>
      </c>
      <c r="AH88" s="4">
        <v>2</v>
      </c>
      <c r="AI88" s="1">
        <v>85</v>
      </c>
      <c r="AJ88">
        <v>177</v>
      </c>
      <c r="AL88" s="5">
        <v>177</v>
      </c>
    </row>
    <row r="89" spans="2:38" ht="48" x14ac:dyDescent="0.25">
      <c r="B89" s="22"/>
      <c r="C89" s="26" t="s">
        <v>70</v>
      </c>
      <c r="D89" s="22" t="s">
        <v>89</v>
      </c>
      <c r="E89" s="23" t="s">
        <v>96</v>
      </c>
      <c r="F89" s="30" t="s">
        <v>103</v>
      </c>
      <c r="G89" s="30" t="s">
        <v>108</v>
      </c>
      <c r="H89" s="24">
        <v>1</v>
      </c>
      <c r="I89" s="30" t="s">
        <v>112</v>
      </c>
      <c r="J89" s="24" t="s">
        <v>374</v>
      </c>
      <c r="K89" s="24" t="s">
        <v>376</v>
      </c>
      <c r="L89" s="30" t="s">
        <v>113</v>
      </c>
      <c r="M89" s="30" t="s">
        <v>114</v>
      </c>
      <c r="N89" s="30" t="s">
        <v>115</v>
      </c>
      <c r="O89" s="24" t="s">
        <v>380</v>
      </c>
      <c r="P89" s="24" t="s">
        <v>382</v>
      </c>
      <c r="Q89" s="30" t="s">
        <v>116</v>
      </c>
      <c r="R89" s="30" t="s">
        <v>116</v>
      </c>
      <c r="S89" s="30" t="s">
        <v>117</v>
      </c>
      <c r="T89" s="30" t="s">
        <v>118</v>
      </c>
      <c r="U89" s="24" t="s">
        <v>155</v>
      </c>
      <c r="V89" s="24" t="s">
        <v>185</v>
      </c>
      <c r="W89" s="24" t="s">
        <v>237</v>
      </c>
      <c r="X89" s="30" t="s">
        <v>119</v>
      </c>
      <c r="Y89" s="31" t="s">
        <v>32</v>
      </c>
      <c r="Z89" s="10"/>
      <c r="AG89" s="5">
        <v>2</v>
      </c>
      <c r="AH89" s="4">
        <v>2</v>
      </c>
      <c r="AI89" s="1">
        <v>86</v>
      </c>
      <c r="AJ89">
        <v>177</v>
      </c>
      <c r="AL89" s="5">
        <v>177</v>
      </c>
    </row>
    <row r="90" spans="2:38" ht="24" x14ac:dyDescent="0.25">
      <c r="B90" s="22"/>
      <c r="C90" s="22"/>
      <c r="D90" s="22" t="s">
        <v>90</v>
      </c>
      <c r="E90" s="32" t="s">
        <v>318</v>
      </c>
      <c r="F90" s="24" t="s">
        <v>337</v>
      </c>
      <c r="G90" s="24">
        <v>357881554445089</v>
      </c>
      <c r="H90" s="30"/>
      <c r="I90" s="24">
        <v>981070204634394</v>
      </c>
      <c r="J90" s="24" t="s">
        <v>375</v>
      </c>
      <c r="K90" s="24" t="s">
        <v>377</v>
      </c>
      <c r="L90" s="24" t="s">
        <v>378</v>
      </c>
      <c r="M90" s="24" t="s">
        <v>379</v>
      </c>
      <c r="N90" s="24">
        <v>209260387469372</v>
      </c>
      <c r="O90" s="24" t="s">
        <v>381</v>
      </c>
      <c r="P90" s="24" t="s">
        <v>383</v>
      </c>
      <c r="Q90" s="24" t="s">
        <v>384</v>
      </c>
      <c r="R90" s="24" t="s">
        <v>384</v>
      </c>
      <c r="S90" s="24" t="s">
        <v>385</v>
      </c>
      <c r="T90" s="24" t="s">
        <v>386</v>
      </c>
      <c r="U90" s="24" t="s">
        <v>156</v>
      </c>
      <c r="V90" s="24" t="s">
        <v>186</v>
      </c>
      <c r="W90" s="24" t="s">
        <v>238</v>
      </c>
      <c r="X90" s="24" t="s">
        <v>269</v>
      </c>
      <c r="Y90" s="25">
        <v>615842790847646</v>
      </c>
      <c r="Z90" s="10"/>
      <c r="AG90" s="5">
        <v>2</v>
      </c>
      <c r="AH90" s="4">
        <v>2</v>
      </c>
      <c r="AI90" s="1">
        <v>87</v>
      </c>
      <c r="AJ90">
        <v>177</v>
      </c>
      <c r="AL90" s="5">
        <v>177</v>
      </c>
    </row>
    <row r="91" spans="2:38" x14ac:dyDescent="0.25">
      <c r="B91" s="22"/>
      <c r="C91" s="26"/>
      <c r="D91" s="26" t="s">
        <v>91</v>
      </c>
      <c r="E91" s="27">
        <v>32</v>
      </c>
      <c r="F91" s="28">
        <v>32</v>
      </c>
      <c r="G91" s="28">
        <v>32</v>
      </c>
      <c r="H91" s="28">
        <v>32</v>
      </c>
      <c r="I91" s="28">
        <v>32</v>
      </c>
      <c r="J91" s="28">
        <v>32</v>
      </c>
      <c r="K91" s="28">
        <v>32</v>
      </c>
      <c r="L91" s="28">
        <v>32</v>
      </c>
      <c r="M91" s="28">
        <v>32</v>
      </c>
      <c r="N91" s="28">
        <v>32</v>
      </c>
      <c r="O91" s="28">
        <v>32</v>
      </c>
      <c r="P91" s="28">
        <v>32</v>
      </c>
      <c r="Q91" s="28">
        <v>32</v>
      </c>
      <c r="R91" s="28">
        <v>32</v>
      </c>
      <c r="S91" s="28">
        <v>32</v>
      </c>
      <c r="T91" s="28">
        <v>32</v>
      </c>
      <c r="U91" s="28">
        <v>32</v>
      </c>
      <c r="V91" s="28">
        <v>32</v>
      </c>
      <c r="W91" s="28">
        <v>32</v>
      </c>
      <c r="X91" s="28">
        <v>32</v>
      </c>
      <c r="Y91" s="29">
        <v>32</v>
      </c>
      <c r="Z91" s="10"/>
      <c r="AG91" s="5">
        <v>2</v>
      </c>
      <c r="AH91" s="4">
        <v>2</v>
      </c>
      <c r="AI91" s="1">
        <v>88</v>
      </c>
      <c r="AJ91">
        <v>177</v>
      </c>
      <c r="AL91" s="5">
        <v>177</v>
      </c>
    </row>
    <row r="92" spans="2:38" ht="48" x14ac:dyDescent="0.25">
      <c r="B92" s="22"/>
      <c r="C92" s="26" t="s">
        <v>71</v>
      </c>
      <c r="D92" s="22" t="s">
        <v>89</v>
      </c>
      <c r="E92" s="23" t="s">
        <v>97</v>
      </c>
      <c r="F92" s="30" t="s">
        <v>104</v>
      </c>
      <c r="G92" s="30" t="s">
        <v>109</v>
      </c>
      <c r="H92" s="30" t="s">
        <v>112</v>
      </c>
      <c r="I92" s="24">
        <v>1</v>
      </c>
      <c r="J92" s="24" t="s">
        <v>387</v>
      </c>
      <c r="K92" s="24" t="s">
        <v>389</v>
      </c>
      <c r="L92" s="30" t="s">
        <v>120</v>
      </c>
      <c r="M92" s="30" t="s">
        <v>121</v>
      </c>
      <c r="N92" s="30" t="s">
        <v>122</v>
      </c>
      <c r="O92" s="24" t="s">
        <v>394</v>
      </c>
      <c r="P92" s="24" t="s">
        <v>396</v>
      </c>
      <c r="Q92" s="30" t="s">
        <v>123</v>
      </c>
      <c r="R92" s="30" t="s">
        <v>124</v>
      </c>
      <c r="S92" s="30" t="s">
        <v>125</v>
      </c>
      <c r="T92" s="30" t="s">
        <v>126</v>
      </c>
      <c r="U92" s="30" t="s">
        <v>127</v>
      </c>
      <c r="V92" s="24" t="s">
        <v>187</v>
      </c>
      <c r="W92" s="24" t="s">
        <v>239</v>
      </c>
      <c r="X92" s="24" t="s">
        <v>270</v>
      </c>
      <c r="Y92" s="31" t="s">
        <v>33</v>
      </c>
      <c r="Z92" s="10"/>
      <c r="AG92" s="5">
        <v>2</v>
      </c>
      <c r="AH92" s="4">
        <v>2</v>
      </c>
      <c r="AI92" s="1">
        <v>89</v>
      </c>
      <c r="AJ92">
        <v>177</v>
      </c>
      <c r="AL92" s="5">
        <v>177</v>
      </c>
    </row>
    <row r="93" spans="2:38" ht="24" x14ac:dyDescent="0.25">
      <c r="B93" s="22"/>
      <c r="C93" s="22"/>
      <c r="D93" s="22" t="s">
        <v>90</v>
      </c>
      <c r="E93" s="32" t="s">
        <v>319</v>
      </c>
      <c r="F93" s="24" t="s">
        <v>338</v>
      </c>
      <c r="G93" s="24" t="s">
        <v>357</v>
      </c>
      <c r="H93" s="24">
        <v>981070204634394</v>
      </c>
      <c r="I93" s="30"/>
      <c r="J93" s="24" t="s">
        <v>388</v>
      </c>
      <c r="K93" s="24" t="s">
        <v>390</v>
      </c>
      <c r="L93" s="24" t="s">
        <v>391</v>
      </c>
      <c r="M93" s="24" t="s">
        <v>392</v>
      </c>
      <c r="N93" s="24" t="s">
        <v>393</v>
      </c>
      <c r="O93" s="24" t="s">
        <v>395</v>
      </c>
      <c r="P93" s="24" t="s">
        <v>397</v>
      </c>
      <c r="Q93" s="24" t="s">
        <v>398</v>
      </c>
      <c r="R93" s="24" t="s">
        <v>399</v>
      </c>
      <c r="S93" s="24" t="s">
        <v>400</v>
      </c>
      <c r="T93" s="24" t="s">
        <v>401</v>
      </c>
      <c r="U93" s="24" t="s">
        <v>157</v>
      </c>
      <c r="V93" s="24" t="s">
        <v>188</v>
      </c>
      <c r="W93" s="24" t="s">
        <v>240</v>
      </c>
      <c r="X93" s="24" t="s">
        <v>271</v>
      </c>
      <c r="Y93" s="25" t="s">
        <v>298</v>
      </c>
      <c r="Z93" s="10"/>
      <c r="AG93" s="5">
        <v>2</v>
      </c>
      <c r="AH93" s="4">
        <v>2</v>
      </c>
      <c r="AI93" s="1">
        <v>90</v>
      </c>
      <c r="AJ93">
        <v>177</v>
      </c>
      <c r="AL93" s="5">
        <v>177</v>
      </c>
    </row>
    <row r="94" spans="2:38" x14ac:dyDescent="0.25">
      <c r="B94" s="22"/>
      <c r="C94" s="26"/>
      <c r="D94" s="26" t="s">
        <v>91</v>
      </c>
      <c r="E94" s="27">
        <v>32</v>
      </c>
      <c r="F94" s="28">
        <v>32</v>
      </c>
      <c r="G94" s="28">
        <v>32</v>
      </c>
      <c r="H94" s="28">
        <v>32</v>
      </c>
      <c r="I94" s="28">
        <v>32</v>
      </c>
      <c r="J94" s="28">
        <v>32</v>
      </c>
      <c r="K94" s="28">
        <v>32</v>
      </c>
      <c r="L94" s="28">
        <v>32</v>
      </c>
      <c r="M94" s="28">
        <v>32</v>
      </c>
      <c r="N94" s="28">
        <v>32</v>
      </c>
      <c r="O94" s="28">
        <v>32</v>
      </c>
      <c r="P94" s="28">
        <v>32</v>
      </c>
      <c r="Q94" s="28">
        <v>32</v>
      </c>
      <c r="R94" s="28">
        <v>32</v>
      </c>
      <c r="S94" s="28">
        <v>32</v>
      </c>
      <c r="T94" s="28">
        <v>32</v>
      </c>
      <c r="U94" s="28">
        <v>32</v>
      </c>
      <c r="V94" s="28">
        <v>32</v>
      </c>
      <c r="W94" s="28">
        <v>32</v>
      </c>
      <c r="X94" s="28">
        <v>32</v>
      </c>
      <c r="Y94" s="29">
        <v>32</v>
      </c>
      <c r="Z94" s="10"/>
      <c r="AG94" s="5">
        <v>4</v>
      </c>
      <c r="AH94" s="4">
        <v>2</v>
      </c>
      <c r="AI94" s="1">
        <v>91</v>
      </c>
      <c r="AJ94">
        <v>177</v>
      </c>
      <c r="AL94" s="5" t="s">
        <v>315</v>
      </c>
    </row>
    <row r="95" spans="2:38" ht="48" x14ac:dyDescent="0.25">
      <c r="B95" s="22"/>
      <c r="C95" s="26" t="s">
        <v>72</v>
      </c>
      <c r="D95" s="22" t="s">
        <v>89</v>
      </c>
      <c r="E95" s="23" t="s">
        <v>98</v>
      </c>
      <c r="F95" s="24" t="s">
        <v>339</v>
      </c>
      <c r="G95" s="24" t="s">
        <v>358</v>
      </c>
      <c r="H95" s="24" t="s">
        <v>374</v>
      </c>
      <c r="I95" s="24" t="s">
        <v>387</v>
      </c>
      <c r="J95" s="24">
        <v>1</v>
      </c>
      <c r="K95" s="30" t="s">
        <v>128</v>
      </c>
      <c r="L95" s="30" t="s">
        <v>129</v>
      </c>
      <c r="M95" s="24" t="s">
        <v>404</v>
      </c>
      <c r="N95" s="24" t="s">
        <v>405</v>
      </c>
      <c r="O95" s="24" t="s">
        <v>407</v>
      </c>
      <c r="P95" s="24" t="s">
        <v>409</v>
      </c>
      <c r="Q95" s="24" t="s">
        <v>411</v>
      </c>
      <c r="R95" s="24" t="s">
        <v>411</v>
      </c>
      <c r="S95" s="24" t="s">
        <v>413</v>
      </c>
      <c r="T95" s="24" t="s">
        <v>415</v>
      </c>
      <c r="U95" s="30" t="s">
        <v>130</v>
      </c>
      <c r="V95" s="24" t="s">
        <v>189</v>
      </c>
      <c r="W95" s="24" t="s">
        <v>241</v>
      </c>
      <c r="X95" s="24" t="s">
        <v>272</v>
      </c>
      <c r="Y95" s="31" t="s">
        <v>34</v>
      </c>
      <c r="Z95" s="10"/>
      <c r="AG95" s="5">
        <v>3</v>
      </c>
      <c r="AH95" s="4">
        <v>2</v>
      </c>
      <c r="AI95" s="1">
        <v>92</v>
      </c>
      <c r="AJ95">
        <v>177</v>
      </c>
      <c r="AL95" s="5" t="s">
        <v>314</v>
      </c>
    </row>
    <row r="96" spans="2:38" ht="24" x14ac:dyDescent="0.25">
      <c r="B96" s="22"/>
      <c r="C96" s="22"/>
      <c r="D96" s="22" t="s">
        <v>90</v>
      </c>
      <c r="E96" s="32" t="s">
        <v>320</v>
      </c>
      <c r="F96" s="24" t="s">
        <v>340</v>
      </c>
      <c r="G96" s="24" t="s">
        <v>359</v>
      </c>
      <c r="H96" s="24" t="s">
        <v>375</v>
      </c>
      <c r="I96" s="24" t="s">
        <v>388</v>
      </c>
      <c r="J96" s="30"/>
      <c r="K96" s="24" t="s">
        <v>402</v>
      </c>
      <c r="L96" s="24" t="s">
        <v>403</v>
      </c>
      <c r="M96" s="24" t="s">
        <v>346</v>
      </c>
      <c r="N96" s="24" t="s">
        <v>406</v>
      </c>
      <c r="O96" s="24" t="s">
        <v>408</v>
      </c>
      <c r="P96" s="24" t="s">
        <v>410</v>
      </c>
      <c r="Q96" s="24" t="s">
        <v>412</v>
      </c>
      <c r="R96" s="24" t="s">
        <v>412</v>
      </c>
      <c r="S96" s="24" t="s">
        <v>414</v>
      </c>
      <c r="T96" s="24" t="s">
        <v>416</v>
      </c>
      <c r="U96" s="24" t="s">
        <v>158</v>
      </c>
      <c r="V96" s="24" t="s">
        <v>190</v>
      </c>
      <c r="W96" s="24" t="s">
        <v>242</v>
      </c>
      <c r="X96" s="24" t="s">
        <v>273</v>
      </c>
      <c r="Y96" s="25" t="s">
        <v>299</v>
      </c>
      <c r="Z96" s="10"/>
      <c r="AG96" s="5">
        <v>4</v>
      </c>
      <c r="AH96" s="4">
        <v>2</v>
      </c>
      <c r="AI96" s="1">
        <v>93</v>
      </c>
      <c r="AJ96">
        <v>177</v>
      </c>
      <c r="AL96" s="5" t="s">
        <v>315</v>
      </c>
    </row>
    <row r="97" spans="2:38" x14ac:dyDescent="0.25">
      <c r="B97" s="22"/>
      <c r="C97" s="26"/>
      <c r="D97" s="26" t="s">
        <v>91</v>
      </c>
      <c r="E97" s="27">
        <v>32</v>
      </c>
      <c r="F97" s="28">
        <v>32</v>
      </c>
      <c r="G97" s="28">
        <v>32</v>
      </c>
      <c r="H97" s="28">
        <v>32</v>
      </c>
      <c r="I97" s="28">
        <v>32</v>
      </c>
      <c r="J97" s="28">
        <v>32</v>
      </c>
      <c r="K97" s="28">
        <v>32</v>
      </c>
      <c r="L97" s="28">
        <v>32</v>
      </c>
      <c r="M97" s="28">
        <v>32</v>
      </c>
      <c r="N97" s="28">
        <v>32</v>
      </c>
      <c r="O97" s="28">
        <v>32</v>
      </c>
      <c r="P97" s="28">
        <v>32</v>
      </c>
      <c r="Q97" s="28">
        <v>32</v>
      </c>
      <c r="R97" s="28">
        <v>32</v>
      </c>
      <c r="S97" s="28">
        <v>32</v>
      </c>
      <c r="T97" s="28">
        <v>32</v>
      </c>
      <c r="U97" s="28">
        <v>32</v>
      </c>
      <c r="V97" s="28">
        <v>32</v>
      </c>
      <c r="W97" s="28">
        <v>32</v>
      </c>
      <c r="X97" s="28">
        <v>32</v>
      </c>
      <c r="Y97" s="29">
        <v>32</v>
      </c>
      <c r="Z97" s="10"/>
      <c r="AG97" s="5">
        <v>1</v>
      </c>
      <c r="AH97" s="4">
        <v>2</v>
      </c>
      <c r="AI97" s="1">
        <v>94</v>
      </c>
      <c r="AJ97">
        <v>177</v>
      </c>
      <c r="AL97" s="5">
        <v>34</v>
      </c>
    </row>
    <row r="98" spans="2:38" ht="48" x14ac:dyDescent="0.25">
      <c r="B98" s="22"/>
      <c r="C98" s="26" t="s">
        <v>73</v>
      </c>
      <c r="D98" s="22" t="s">
        <v>89</v>
      </c>
      <c r="E98" s="23" t="s">
        <v>99</v>
      </c>
      <c r="F98" s="24" t="s">
        <v>341</v>
      </c>
      <c r="G98" s="24" t="s">
        <v>360</v>
      </c>
      <c r="H98" s="24" t="s">
        <v>376</v>
      </c>
      <c r="I98" s="24" t="s">
        <v>389</v>
      </c>
      <c r="J98" s="30" t="s">
        <v>128</v>
      </c>
      <c r="K98" s="24">
        <v>1</v>
      </c>
      <c r="L98" s="30" t="s">
        <v>131</v>
      </c>
      <c r="M98" s="24" t="s">
        <v>418</v>
      </c>
      <c r="N98" s="24" t="s">
        <v>420</v>
      </c>
      <c r="O98" s="24" t="s">
        <v>422</v>
      </c>
      <c r="P98" s="24" t="s">
        <v>424</v>
      </c>
      <c r="Q98" s="24" t="s">
        <v>426</v>
      </c>
      <c r="R98" s="24" t="s">
        <v>428</v>
      </c>
      <c r="S98" s="24" t="s">
        <v>430</v>
      </c>
      <c r="T98" s="24" t="s">
        <v>432</v>
      </c>
      <c r="U98" s="24" t="s">
        <v>159</v>
      </c>
      <c r="V98" s="24" t="s">
        <v>191</v>
      </c>
      <c r="W98" s="24" t="s">
        <v>243</v>
      </c>
      <c r="X98" s="24" t="s">
        <v>274</v>
      </c>
      <c r="Y98" s="25" t="s">
        <v>300</v>
      </c>
      <c r="Z98" s="10"/>
      <c r="AG98" s="5">
        <v>1</v>
      </c>
      <c r="AH98" s="4">
        <v>2</v>
      </c>
      <c r="AI98" s="1">
        <v>95</v>
      </c>
      <c r="AJ98">
        <v>177</v>
      </c>
      <c r="AL98" s="5">
        <v>34</v>
      </c>
    </row>
    <row r="99" spans="2:38" ht="24" x14ac:dyDescent="0.25">
      <c r="B99" s="22"/>
      <c r="C99" s="22"/>
      <c r="D99" s="22" t="s">
        <v>90</v>
      </c>
      <c r="E99" s="32" t="s">
        <v>321</v>
      </c>
      <c r="F99" s="24" t="s">
        <v>342</v>
      </c>
      <c r="G99" s="24" t="s">
        <v>361</v>
      </c>
      <c r="H99" s="24" t="s">
        <v>377</v>
      </c>
      <c r="I99" s="24" t="s">
        <v>390</v>
      </c>
      <c r="J99" s="24" t="s">
        <v>402</v>
      </c>
      <c r="K99" s="30"/>
      <c r="L99" s="24" t="s">
        <v>417</v>
      </c>
      <c r="M99" s="24" t="s">
        <v>419</v>
      </c>
      <c r="N99" s="24" t="s">
        <v>421</v>
      </c>
      <c r="O99" s="24" t="s">
        <v>423</v>
      </c>
      <c r="P99" s="24" t="s">
        <v>425</v>
      </c>
      <c r="Q99" s="24" t="s">
        <v>427</v>
      </c>
      <c r="R99" s="24" t="s">
        <v>429</v>
      </c>
      <c r="S99" s="24" t="s">
        <v>431</v>
      </c>
      <c r="T99" s="24" t="s">
        <v>433</v>
      </c>
      <c r="U99" s="24" t="s">
        <v>160</v>
      </c>
      <c r="V99" s="24" t="s">
        <v>192</v>
      </c>
      <c r="W99" s="24" t="s">
        <v>244</v>
      </c>
      <c r="X99" s="24" t="s">
        <v>275</v>
      </c>
      <c r="Y99" s="25" t="s">
        <v>301</v>
      </c>
      <c r="Z99" s="10"/>
      <c r="AG99" s="5">
        <v>1</v>
      </c>
      <c r="AH99" s="4">
        <v>2</v>
      </c>
      <c r="AI99" s="1">
        <v>96</v>
      </c>
      <c r="AJ99">
        <v>177</v>
      </c>
      <c r="AL99" s="5">
        <v>34</v>
      </c>
    </row>
    <row r="100" spans="2:38" x14ac:dyDescent="0.25">
      <c r="B100" s="22"/>
      <c r="C100" s="26"/>
      <c r="D100" s="26" t="s">
        <v>91</v>
      </c>
      <c r="E100" s="27">
        <v>32</v>
      </c>
      <c r="F100" s="28">
        <v>32</v>
      </c>
      <c r="G100" s="28">
        <v>32</v>
      </c>
      <c r="H100" s="28">
        <v>32</v>
      </c>
      <c r="I100" s="28">
        <v>32</v>
      </c>
      <c r="J100" s="28">
        <v>32</v>
      </c>
      <c r="K100" s="28">
        <v>32</v>
      </c>
      <c r="L100" s="28">
        <v>32</v>
      </c>
      <c r="M100" s="28">
        <v>32</v>
      </c>
      <c r="N100" s="28">
        <v>32</v>
      </c>
      <c r="O100" s="28">
        <v>32</v>
      </c>
      <c r="P100" s="28">
        <v>32</v>
      </c>
      <c r="Q100" s="28">
        <v>32</v>
      </c>
      <c r="R100" s="28">
        <v>32</v>
      </c>
      <c r="S100" s="28">
        <v>32</v>
      </c>
      <c r="T100" s="28">
        <v>32</v>
      </c>
      <c r="U100" s="28">
        <v>32</v>
      </c>
      <c r="V100" s="28">
        <v>32</v>
      </c>
      <c r="W100" s="28">
        <v>32</v>
      </c>
      <c r="X100" s="28">
        <v>32</v>
      </c>
      <c r="Y100" s="29">
        <v>32</v>
      </c>
      <c r="Z100" s="10"/>
      <c r="AG100" s="5">
        <v>3</v>
      </c>
      <c r="AH100" s="4">
        <v>2</v>
      </c>
      <c r="AI100" s="1">
        <v>97</v>
      </c>
      <c r="AJ100">
        <v>177</v>
      </c>
      <c r="AL100" s="5" t="s">
        <v>314</v>
      </c>
    </row>
    <row r="101" spans="2:38" ht="48" x14ac:dyDescent="0.25">
      <c r="B101" s="22"/>
      <c r="C101" s="26" t="s">
        <v>74</v>
      </c>
      <c r="D101" s="22" t="s">
        <v>89</v>
      </c>
      <c r="E101" s="23" t="s">
        <v>100</v>
      </c>
      <c r="F101" s="24" t="s">
        <v>343</v>
      </c>
      <c r="G101" s="30" t="s">
        <v>110</v>
      </c>
      <c r="H101" s="30" t="s">
        <v>113</v>
      </c>
      <c r="I101" s="30" t="s">
        <v>120</v>
      </c>
      <c r="J101" s="30" t="s">
        <v>129</v>
      </c>
      <c r="K101" s="30" t="s">
        <v>131</v>
      </c>
      <c r="L101" s="24">
        <v>1</v>
      </c>
      <c r="M101" s="24" t="s">
        <v>434</v>
      </c>
      <c r="N101" s="30" t="s">
        <v>132</v>
      </c>
      <c r="O101" s="24" t="s">
        <v>437</v>
      </c>
      <c r="P101" s="24" t="s">
        <v>439</v>
      </c>
      <c r="Q101" s="24" t="s">
        <v>441</v>
      </c>
      <c r="R101" s="24" t="s">
        <v>443</v>
      </c>
      <c r="S101" s="24" t="s">
        <v>445</v>
      </c>
      <c r="T101" s="24" t="s">
        <v>447</v>
      </c>
      <c r="U101" s="30" t="s">
        <v>133</v>
      </c>
      <c r="V101" s="24" t="s">
        <v>193</v>
      </c>
      <c r="W101" s="24" t="s">
        <v>245</v>
      </c>
      <c r="X101" s="24" t="s">
        <v>276</v>
      </c>
      <c r="Y101" s="31" t="s">
        <v>35</v>
      </c>
      <c r="Z101" s="10"/>
      <c r="AG101" s="5">
        <v>3</v>
      </c>
      <c r="AH101" s="4">
        <v>2</v>
      </c>
      <c r="AI101" s="1">
        <v>98</v>
      </c>
      <c r="AJ101">
        <v>177</v>
      </c>
      <c r="AL101" s="5" t="s">
        <v>314</v>
      </c>
    </row>
    <row r="102" spans="2:38" ht="24" x14ac:dyDescent="0.25">
      <c r="B102" s="22"/>
      <c r="C102" s="22"/>
      <c r="D102" s="22" t="s">
        <v>90</v>
      </c>
      <c r="E102" s="32" t="s">
        <v>322</v>
      </c>
      <c r="F102" s="24" t="s">
        <v>344</v>
      </c>
      <c r="G102" s="24" t="s">
        <v>362</v>
      </c>
      <c r="H102" s="24" t="s">
        <v>378</v>
      </c>
      <c r="I102" s="24" t="s">
        <v>391</v>
      </c>
      <c r="J102" s="24" t="s">
        <v>403</v>
      </c>
      <c r="K102" s="24" t="s">
        <v>417</v>
      </c>
      <c r="L102" s="30"/>
      <c r="M102" s="24" t="s">
        <v>435</v>
      </c>
      <c r="N102" s="24" t="s">
        <v>436</v>
      </c>
      <c r="O102" s="24" t="s">
        <v>438</v>
      </c>
      <c r="P102" s="24" t="s">
        <v>440</v>
      </c>
      <c r="Q102" s="24" t="s">
        <v>442</v>
      </c>
      <c r="R102" s="24" t="s">
        <v>444</v>
      </c>
      <c r="S102" s="24" t="s">
        <v>446</v>
      </c>
      <c r="T102" s="24" t="s">
        <v>448</v>
      </c>
      <c r="U102" s="24" t="s">
        <v>161</v>
      </c>
      <c r="V102" s="24" t="s">
        <v>194</v>
      </c>
      <c r="W102" s="24" t="s">
        <v>246</v>
      </c>
      <c r="X102" s="24" t="s">
        <v>277</v>
      </c>
      <c r="Y102" s="25" t="s">
        <v>302</v>
      </c>
      <c r="Z102" s="10"/>
      <c r="AG102" s="5">
        <v>1</v>
      </c>
      <c r="AH102" s="5">
        <v>2</v>
      </c>
      <c r="AI102" s="1">
        <v>99</v>
      </c>
      <c r="AJ102">
        <v>177</v>
      </c>
      <c r="AL102" s="5">
        <v>34</v>
      </c>
    </row>
    <row r="103" spans="2:38" x14ac:dyDescent="0.25">
      <c r="B103" s="22"/>
      <c r="C103" s="26"/>
      <c r="D103" s="26" t="s">
        <v>91</v>
      </c>
      <c r="E103" s="27">
        <v>32</v>
      </c>
      <c r="F103" s="28">
        <v>32</v>
      </c>
      <c r="G103" s="28">
        <v>32</v>
      </c>
      <c r="H103" s="28">
        <v>32</v>
      </c>
      <c r="I103" s="28">
        <v>32</v>
      </c>
      <c r="J103" s="28">
        <v>32</v>
      </c>
      <c r="K103" s="28">
        <v>32</v>
      </c>
      <c r="L103" s="28">
        <v>32</v>
      </c>
      <c r="M103" s="28">
        <v>32</v>
      </c>
      <c r="N103" s="28">
        <v>32</v>
      </c>
      <c r="O103" s="28">
        <v>32</v>
      </c>
      <c r="P103" s="28">
        <v>32</v>
      </c>
      <c r="Q103" s="28">
        <v>32</v>
      </c>
      <c r="R103" s="28">
        <v>32</v>
      </c>
      <c r="S103" s="28">
        <v>32</v>
      </c>
      <c r="T103" s="28">
        <v>32</v>
      </c>
      <c r="U103" s="28">
        <v>32</v>
      </c>
      <c r="V103" s="28">
        <v>32</v>
      </c>
      <c r="W103" s="28">
        <v>32</v>
      </c>
      <c r="X103" s="28">
        <v>32</v>
      </c>
      <c r="Y103" s="29">
        <v>32</v>
      </c>
      <c r="Z103" s="10"/>
      <c r="AG103" s="5">
        <v>2</v>
      </c>
      <c r="AH103" s="5">
        <v>2</v>
      </c>
      <c r="AI103" s="1">
        <v>100</v>
      </c>
      <c r="AJ103">
        <v>177</v>
      </c>
      <c r="AL103" s="5">
        <v>177</v>
      </c>
    </row>
    <row r="104" spans="2:38" ht="48" x14ac:dyDescent="0.25">
      <c r="B104" s="22"/>
      <c r="C104" s="26" t="s">
        <v>75</v>
      </c>
      <c r="D104" s="22" t="s">
        <v>89</v>
      </c>
      <c r="E104" s="32" t="s">
        <v>323</v>
      </c>
      <c r="F104" s="24" t="s">
        <v>345</v>
      </c>
      <c r="G104" s="24" t="s">
        <v>363</v>
      </c>
      <c r="H104" s="30" t="s">
        <v>114</v>
      </c>
      <c r="I104" s="30" t="s">
        <v>121</v>
      </c>
      <c r="J104" s="24" t="s">
        <v>404</v>
      </c>
      <c r="K104" s="24" t="s">
        <v>418</v>
      </c>
      <c r="L104" s="24" t="s">
        <v>434</v>
      </c>
      <c r="M104" s="24">
        <v>1</v>
      </c>
      <c r="N104" s="24" t="s">
        <v>449</v>
      </c>
      <c r="O104" s="24" t="s">
        <v>451</v>
      </c>
      <c r="P104" s="24" t="s">
        <v>453</v>
      </c>
      <c r="Q104" s="30" t="s">
        <v>134</v>
      </c>
      <c r="R104" s="24" t="s">
        <v>456</v>
      </c>
      <c r="S104" s="24" t="s">
        <v>458</v>
      </c>
      <c r="T104" s="24" t="s">
        <v>460</v>
      </c>
      <c r="U104" s="24" t="s">
        <v>162</v>
      </c>
      <c r="V104" s="24" t="s">
        <v>195</v>
      </c>
      <c r="W104" s="24" t="s">
        <v>247</v>
      </c>
      <c r="X104" s="24" t="s">
        <v>278</v>
      </c>
      <c r="Y104" s="25" t="s">
        <v>303</v>
      </c>
      <c r="Z104" s="10"/>
      <c r="AG104" s="5">
        <v>2</v>
      </c>
      <c r="AH104" s="5">
        <v>2</v>
      </c>
      <c r="AI104" s="1">
        <v>101</v>
      </c>
      <c r="AJ104">
        <v>177</v>
      </c>
      <c r="AL104" s="5">
        <v>177</v>
      </c>
    </row>
    <row r="105" spans="2:38" ht="24" x14ac:dyDescent="0.25">
      <c r="B105" s="22"/>
      <c r="C105" s="22"/>
      <c r="D105" s="22" t="s">
        <v>90</v>
      </c>
      <c r="E105" s="32" t="s">
        <v>324</v>
      </c>
      <c r="F105" s="24" t="s">
        <v>346</v>
      </c>
      <c r="G105" s="24" t="s">
        <v>364</v>
      </c>
      <c r="H105" s="24" t="s">
        <v>379</v>
      </c>
      <c r="I105" s="24" t="s">
        <v>392</v>
      </c>
      <c r="J105" s="24" t="s">
        <v>346</v>
      </c>
      <c r="K105" s="24" t="s">
        <v>419</v>
      </c>
      <c r="L105" s="24" t="s">
        <v>435</v>
      </c>
      <c r="M105" s="30"/>
      <c r="N105" s="24" t="s">
        <v>450</v>
      </c>
      <c r="O105" s="24" t="s">
        <v>452</v>
      </c>
      <c r="P105" s="24" t="s">
        <v>454</v>
      </c>
      <c r="Q105" s="24" t="s">
        <v>455</v>
      </c>
      <c r="R105" s="24" t="s">
        <v>457</v>
      </c>
      <c r="S105" s="24" t="s">
        <v>459</v>
      </c>
      <c r="T105" s="24" t="s">
        <v>461</v>
      </c>
      <c r="U105" s="24" t="s">
        <v>163</v>
      </c>
      <c r="V105" s="24" t="s">
        <v>196</v>
      </c>
      <c r="W105" s="24" t="s">
        <v>248</v>
      </c>
      <c r="X105" s="24" t="s">
        <v>279</v>
      </c>
      <c r="Y105" s="25" t="s">
        <v>304</v>
      </c>
      <c r="Z105" s="10"/>
      <c r="AG105" s="5">
        <v>2</v>
      </c>
      <c r="AH105" s="5">
        <v>2</v>
      </c>
      <c r="AI105" s="1">
        <v>102</v>
      </c>
      <c r="AJ105">
        <v>177</v>
      </c>
      <c r="AL105" s="5">
        <v>177</v>
      </c>
    </row>
    <row r="106" spans="2:38" x14ac:dyDescent="0.25">
      <c r="B106" s="22"/>
      <c r="C106" s="26"/>
      <c r="D106" s="26" t="s">
        <v>91</v>
      </c>
      <c r="E106" s="27">
        <v>32</v>
      </c>
      <c r="F106" s="28">
        <v>32</v>
      </c>
      <c r="G106" s="28">
        <v>32</v>
      </c>
      <c r="H106" s="28">
        <v>32</v>
      </c>
      <c r="I106" s="28">
        <v>32</v>
      </c>
      <c r="J106" s="28">
        <v>32</v>
      </c>
      <c r="K106" s="28">
        <v>32</v>
      </c>
      <c r="L106" s="28">
        <v>32</v>
      </c>
      <c r="M106" s="28">
        <v>32</v>
      </c>
      <c r="N106" s="28">
        <v>32</v>
      </c>
      <c r="O106" s="28">
        <v>32</v>
      </c>
      <c r="P106" s="28">
        <v>32</v>
      </c>
      <c r="Q106" s="28">
        <v>32</v>
      </c>
      <c r="R106" s="28">
        <v>32</v>
      </c>
      <c r="S106" s="28">
        <v>32</v>
      </c>
      <c r="T106" s="28">
        <v>32</v>
      </c>
      <c r="U106" s="28">
        <v>32</v>
      </c>
      <c r="V106" s="28">
        <v>32</v>
      </c>
      <c r="W106" s="28">
        <v>32</v>
      </c>
      <c r="X106" s="28">
        <v>32</v>
      </c>
      <c r="Y106" s="29">
        <v>32</v>
      </c>
      <c r="Z106" s="10"/>
      <c r="AG106" s="5">
        <v>1</v>
      </c>
      <c r="AH106" s="5">
        <v>2</v>
      </c>
      <c r="AI106" s="1">
        <v>103</v>
      </c>
      <c r="AJ106">
        <v>177</v>
      </c>
      <c r="AL106" s="5">
        <v>34</v>
      </c>
    </row>
    <row r="107" spans="2:38" ht="48" x14ac:dyDescent="0.25">
      <c r="B107" s="22"/>
      <c r="C107" s="26" t="s">
        <v>76</v>
      </c>
      <c r="D107" s="22" t="s">
        <v>89</v>
      </c>
      <c r="E107" s="23" t="s">
        <v>101</v>
      </c>
      <c r="F107" s="30" t="s">
        <v>105</v>
      </c>
      <c r="G107" s="30" t="s">
        <v>29</v>
      </c>
      <c r="H107" s="30" t="s">
        <v>115</v>
      </c>
      <c r="I107" s="30" t="s">
        <v>122</v>
      </c>
      <c r="J107" s="24" t="s">
        <v>405</v>
      </c>
      <c r="K107" s="24" t="s">
        <v>420</v>
      </c>
      <c r="L107" s="30" t="s">
        <v>132</v>
      </c>
      <c r="M107" s="24" t="s">
        <v>449</v>
      </c>
      <c r="N107" s="24">
        <v>1</v>
      </c>
      <c r="O107" s="24" t="s">
        <v>462</v>
      </c>
      <c r="P107" s="24" t="s">
        <v>464</v>
      </c>
      <c r="Q107" s="30" t="s">
        <v>135</v>
      </c>
      <c r="R107" s="30" t="s">
        <v>136</v>
      </c>
      <c r="S107" s="24" t="s">
        <v>468</v>
      </c>
      <c r="T107" s="30" t="s">
        <v>137</v>
      </c>
      <c r="U107" s="30" t="s">
        <v>138</v>
      </c>
      <c r="V107" s="24" t="s">
        <v>197</v>
      </c>
      <c r="W107" s="24" t="s">
        <v>249</v>
      </c>
      <c r="X107" s="24" t="s">
        <v>280</v>
      </c>
      <c r="Y107" s="31" t="s">
        <v>36</v>
      </c>
      <c r="Z107" s="10"/>
      <c r="AG107" s="5">
        <v>1</v>
      </c>
      <c r="AH107" s="5">
        <v>2</v>
      </c>
      <c r="AI107" s="1">
        <v>104</v>
      </c>
      <c r="AJ107">
        <v>177</v>
      </c>
      <c r="AL107" s="5">
        <v>34</v>
      </c>
    </row>
    <row r="108" spans="2:38" ht="24" x14ac:dyDescent="0.25">
      <c r="B108" s="22"/>
      <c r="C108" s="22"/>
      <c r="D108" s="22" t="s">
        <v>90</v>
      </c>
      <c r="E108" s="32" t="s">
        <v>325</v>
      </c>
      <c r="F108" s="24" t="s">
        <v>347</v>
      </c>
      <c r="G108" s="24" t="s">
        <v>365</v>
      </c>
      <c r="H108" s="24">
        <v>209260387469372</v>
      </c>
      <c r="I108" s="24" t="s">
        <v>393</v>
      </c>
      <c r="J108" s="24" t="s">
        <v>406</v>
      </c>
      <c r="K108" s="24" t="s">
        <v>421</v>
      </c>
      <c r="L108" s="24" t="s">
        <v>436</v>
      </c>
      <c r="M108" s="24" t="s">
        <v>450</v>
      </c>
      <c r="N108" s="30"/>
      <c r="O108" s="24" t="s">
        <v>463</v>
      </c>
      <c r="P108" s="24" t="s">
        <v>465</v>
      </c>
      <c r="Q108" s="24" t="s">
        <v>466</v>
      </c>
      <c r="R108" s="24" t="s">
        <v>467</v>
      </c>
      <c r="S108" s="24" t="s">
        <v>469</v>
      </c>
      <c r="T108" s="24" t="s">
        <v>470</v>
      </c>
      <c r="U108" s="24" t="s">
        <v>164</v>
      </c>
      <c r="V108" s="24" t="s">
        <v>198</v>
      </c>
      <c r="W108" s="24" t="s">
        <v>250</v>
      </c>
      <c r="X108" s="24" t="s">
        <v>281</v>
      </c>
      <c r="Y108" s="25" t="s">
        <v>305</v>
      </c>
      <c r="Z108" s="10"/>
      <c r="AG108" s="5">
        <v>2</v>
      </c>
      <c r="AH108" s="5">
        <v>2</v>
      </c>
      <c r="AI108" s="1">
        <v>105</v>
      </c>
      <c r="AJ108">
        <v>177</v>
      </c>
      <c r="AL108" s="5">
        <v>177</v>
      </c>
    </row>
    <row r="109" spans="2:38" x14ac:dyDescent="0.25">
      <c r="B109" s="22"/>
      <c r="C109" s="26"/>
      <c r="D109" s="26" t="s">
        <v>91</v>
      </c>
      <c r="E109" s="27">
        <v>32</v>
      </c>
      <c r="F109" s="28">
        <v>32</v>
      </c>
      <c r="G109" s="28">
        <v>32</v>
      </c>
      <c r="H109" s="28">
        <v>32</v>
      </c>
      <c r="I109" s="28">
        <v>32</v>
      </c>
      <c r="J109" s="28">
        <v>32</v>
      </c>
      <c r="K109" s="28">
        <v>32</v>
      </c>
      <c r="L109" s="28">
        <v>32</v>
      </c>
      <c r="M109" s="28">
        <v>32</v>
      </c>
      <c r="N109" s="28">
        <v>32</v>
      </c>
      <c r="O109" s="28">
        <v>32</v>
      </c>
      <c r="P109" s="28">
        <v>32</v>
      </c>
      <c r="Q109" s="28">
        <v>32</v>
      </c>
      <c r="R109" s="28">
        <v>32</v>
      </c>
      <c r="S109" s="28">
        <v>32</v>
      </c>
      <c r="T109" s="28">
        <v>32</v>
      </c>
      <c r="U109" s="28">
        <v>32</v>
      </c>
      <c r="V109" s="28">
        <v>32</v>
      </c>
      <c r="W109" s="28">
        <v>32</v>
      </c>
      <c r="X109" s="28">
        <v>32</v>
      </c>
      <c r="Y109" s="29">
        <v>32</v>
      </c>
      <c r="Z109" s="10"/>
      <c r="AG109" s="5">
        <v>2</v>
      </c>
      <c r="AH109" s="5">
        <v>2</v>
      </c>
      <c r="AI109" s="1">
        <v>106</v>
      </c>
      <c r="AJ109">
        <v>177</v>
      </c>
      <c r="AL109" s="5">
        <v>177</v>
      </c>
    </row>
    <row r="110" spans="2:38" ht="48" x14ac:dyDescent="0.25">
      <c r="B110" s="22"/>
      <c r="C110" s="26" t="s">
        <v>77</v>
      </c>
      <c r="D110" s="22" t="s">
        <v>89</v>
      </c>
      <c r="E110" s="32" t="s">
        <v>326</v>
      </c>
      <c r="F110" s="24" t="s">
        <v>348</v>
      </c>
      <c r="G110" s="24" t="s">
        <v>366</v>
      </c>
      <c r="H110" s="24" t="s">
        <v>380</v>
      </c>
      <c r="I110" s="24" t="s">
        <v>394</v>
      </c>
      <c r="J110" s="24" t="s">
        <v>407</v>
      </c>
      <c r="K110" s="24" t="s">
        <v>422</v>
      </c>
      <c r="L110" s="24" t="s">
        <v>437</v>
      </c>
      <c r="M110" s="24" t="s">
        <v>451</v>
      </c>
      <c r="N110" s="24" t="s">
        <v>462</v>
      </c>
      <c r="O110" s="24">
        <v>1</v>
      </c>
      <c r="P110" s="24" t="s">
        <v>471</v>
      </c>
      <c r="Q110" s="24" t="s">
        <v>473</v>
      </c>
      <c r="R110" s="24" t="s">
        <v>473</v>
      </c>
      <c r="S110" s="24" t="s">
        <v>475</v>
      </c>
      <c r="T110" s="24" t="s">
        <v>477</v>
      </c>
      <c r="U110" s="24" t="s">
        <v>165</v>
      </c>
      <c r="V110" s="24" t="s">
        <v>199</v>
      </c>
      <c r="W110" s="30" t="s">
        <v>139</v>
      </c>
      <c r="X110" s="24" t="s">
        <v>282</v>
      </c>
      <c r="Y110" s="25" t="s">
        <v>306</v>
      </c>
      <c r="Z110" s="10"/>
      <c r="AG110" s="5">
        <v>3</v>
      </c>
      <c r="AH110" s="5">
        <v>2</v>
      </c>
      <c r="AI110" s="1">
        <v>107</v>
      </c>
      <c r="AJ110">
        <v>177</v>
      </c>
      <c r="AL110" s="5" t="s">
        <v>314</v>
      </c>
    </row>
    <row r="111" spans="2:38" ht="24" x14ac:dyDescent="0.25">
      <c r="B111" s="22"/>
      <c r="C111" s="22"/>
      <c r="D111" s="22" t="s">
        <v>90</v>
      </c>
      <c r="E111" s="32" t="s">
        <v>327</v>
      </c>
      <c r="F111" s="24" t="s">
        <v>349</v>
      </c>
      <c r="G111" s="24" t="s">
        <v>367</v>
      </c>
      <c r="H111" s="24" t="s">
        <v>381</v>
      </c>
      <c r="I111" s="24" t="s">
        <v>395</v>
      </c>
      <c r="J111" s="24" t="s">
        <v>408</v>
      </c>
      <c r="K111" s="24" t="s">
        <v>423</v>
      </c>
      <c r="L111" s="24" t="s">
        <v>438</v>
      </c>
      <c r="M111" s="24" t="s">
        <v>452</v>
      </c>
      <c r="N111" s="24" t="s">
        <v>463</v>
      </c>
      <c r="O111" s="30"/>
      <c r="P111" s="24" t="s">
        <v>472</v>
      </c>
      <c r="Q111" s="24" t="s">
        <v>474</v>
      </c>
      <c r="R111" s="24" t="s">
        <v>474</v>
      </c>
      <c r="S111" s="24" t="s">
        <v>476</v>
      </c>
      <c r="T111" s="24" t="s">
        <v>478</v>
      </c>
      <c r="U111" s="24" t="s">
        <v>166</v>
      </c>
      <c r="V111" s="24" t="s">
        <v>200</v>
      </c>
      <c r="W111" s="24" t="s">
        <v>251</v>
      </c>
      <c r="X111" s="24" t="s">
        <v>283</v>
      </c>
      <c r="Y111" s="25" t="s">
        <v>307</v>
      </c>
      <c r="Z111" s="10"/>
      <c r="AG111" s="5">
        <v>3</v>
      </c>
      <c r="AH111" s="5">
        <v>2</v>
      </c>
      <c r="AI111" s="1">
        <v>108</v>
      </c>
      <c r="AJ111">
        <v>177</v>
      </c>
      <c r="AL111" s="5" t="s">
        <v>314</v>
      </c>
    </row>
    <row r="112" spans="2:38" x14ac:dyDescent="0.25">
      <c r="B112" s="22"/>
      <c r="C112" s="26"/>
      <c r="D112" s="26" t="s">
        <v>91</v>
      </c>
      <c r="E112" s="27">
        <v>32</v>
      </c>
      <c r="F112" s="28">
        <v>32</v>
      </c>
      <c r="G112" s="28">
        <v>32</v>
      </c>
      <c r="H112" s="28">
        <v>32</v>
      </c>
      <c r="I112" s="28">
        <v>32</v>
      </c>
      <c r="J112" s="28">
        <v>32</v>
      </c>
      <c r="K112" s="28">
        <v>32</v>
      </c>
      <c r="L112" s="28">
        <v>32</v>
      </c>
      <c r="M112" s="28">
        <v>32</v>
      </c>
      <c r="N112" s="28">
        <v>32</v>
      </c>
      <c r="O112" s="28">
        <v>32</v>
      </c>
      <c r="P112" s="28">
        <v>32</v>
      </c>
      <c r="Q112" s="28">
        <v>32</v>
      </c>
      <c r="R112" s="28">
        <v>32</v>
      </c>
      <c r="S112" s="28">
        <v>32</v>
      </c>
      <c r="T112" s="28">
        <v>32</v>
      </c>
      <c r="U112" s="28">
        <v>32</v>
      </c>
      <c r="V112" s="28">
        <v>32</v>
      </c>
      <c r="W112" s="28">
        <v>32</v>
      </c>
      <c r="X112" s="28">
        <v>32</v>
      </c>
      <c r="Y112" s="29">
        <v>32</v>
      </c>
      <c r="Z112" s="10"/>
      <c r="AG112" s="5">
        <v>1</v>
      </c>
      <c r="AH112" s="5">
        <v>2</v>
      </c>
      <c r="AI112" s="1">
        <v>109</v>
      </c>
      <c r="AJ112">
        <v>177</v>
      </c>
      <c r="AL112" s="5">
        <v>34</v>
      </c>
    </row>
    <row r="113" spans="2:38" ht="48" x14ac:dyDescent="0.25">
      <c r="B113" s="22"/>
      <c r="C113" s="26" t="s">
        <v>78</v>
      </c>
      <c r="D113" s="22" t="s">
        <v>89</v>
      </c>
      <c r="E113" s="32" t="s">
        <v>328</v>
      </c>
      <c r="F113" s="24" t="s">
        <v>350</v>
      </c>
      <c r="G113" s="24" t="s">
        <v>368</v>
      </c>
      <c r="H113" s="24" t="s">
        <v>382</v>
      </c>
      <c r="I113" s="24" t="s">
        <v>396</v>
      </c>
      <c r="J113" s="24" t="s">
        <v>409</v>
      </c>
      <c r="K113" s="24" t="s">
        <v>424</v>
      </c>
      <c r="L113" s="24" t="s">
        <v>439</v>
      </c>
      <c r="M113" s="24" t="s">
        <v>453</v>
      </c>
      <c r="N113" s="24" t="s">
        <v>464</v>
      </c>
      <c r="O113" s="24" t="s">
        <v>471</v>
      </c>
      <c r="P113" s="24">
        <v>1</v>
      </c>
      <c r="Q113" s="24" t="s">
        <v>479</v>
      </c>
      <c r="R113" s="24" t="s">
        <v>479</v>
      </c>
      <c r="S113" s="24" t="s">
        <v>481</v>
      </c>
      <c r="T113" s="24" t="s">
        <v>483</v>
      </c>
      <c r="U113" s="24" t="s">
        <v>167</v>
      </c>
      <c r="V113" s="24" t="s">
        <v>201</v>
      </c>
      <c r="W113" s="24" t="s">
        <v>252</v>
      </c>
      <c r="X113" s="24" t="s">
        <v>284</v>
      </c>
      <c r="Y113" s="25" t="s">
        <v>308</v>
      </c>
      <c r="Z113" s="10"/>
      <c r="AG113" s="5">
        <v>1</v>
      </c>
      <c r="AH113" s="5">
        <v>2</v>
      </c>
      <c r="AI113" s="1">
        <v>110</v>
      </c>
      <c r="AJ113">
        <v>177</v>
      </c>
      <c r="AL113" s="5">
        <v>34</v>
      </c>
    </row>
    <row r="114" spans="2:38" ht="24" x14ac:dyDescent="0.25">
      <c r="B114" s="22"/>
      <c r="C114" s="22"/>
      <c r="D114" s="22" t="s">
        <v>90</v>
      </c>
      <c r="E114" s="32" t="s">
        <v>329</v>
      </c>
      <c r="F114" s="24" t="s">
        <v>351</v>
      </c>
      <c r="G114" s="24" t="s">
        <v>369</v>
      </c>
      <c r="H114" s="24" t="s">
        <v>383</v>
      </c>
      <c r="I114" s="24" t="s">
        <v>397</v>
      </c>
      <c r="J114" s="24" t="s">
        <v>410</v>
      </c>
      <c r="K114" s="24" t="s">
        <v>425</v>
      </c>
      <c r="L114" s="24" t="s">
        <v>440</v>
      </c>
      <c r="M114" s="24" t="s">
        <v>454</v>
      </c>
      <c r="N114" s="24" t="s">
        <v>465</v>
      </c>
      <c r="O114" s="24" t="s">
        <v>472</v>
      </c>
      <c r="P114" s="30"/>
      <c r="Q114" s="24" t="s">
        <v>480</v>
      </c>
      <c r="R114" s="24" t="s">
        <v>480</v>
      </c>
      <c r="S114" s="24" t="s">
        <v>482</v>
      </c>
      <c r="T114" s="24" t="s">
        <v>484</v>
      </c>
      <c r="U114" s="24" t="s">
        <v>168</v>
      </c>
      <c r="V114" s="24" t="s">
        <v>202</v>
      </c>
      <c r="W114" s="24" t="s">
        <v>253</v>
      </c>
      <c r="X114" s="24" t="s">
        <v>285</v>
      </c>
      <c r="Y114" s="25" t="s">
        <v>309</v>
      </c>
      <c r="Z114" s="10"/>
      <c r="AG114" s="5">
        <v>2</v>
      </c>
      <c r="AH114" s="5">
        <v>2</v>
      </c>
      <c r="AI114" s="1">
        <v>111</v>
      </c>
      <c r="AJ114">
        <v>177</v>
      </c>
      <c r="AL114" s="5">
        <v>177</v>
      </c>
    </row>
    <row r="115" spans="2:38" x14ac:dyDescent="0.25">
      <c r="B115" s="22"/>
      <c r="C115" s="26"/>
      <c r="D115" s="26" t="s">
        <v>91</v>
      </c>
      <c r="E115" s="27">
        <v>32</v>
      </c>
      <c r="F115" s="28">
        <v>32</v>
      </c>
      <c r="G115" s="28">
        <v>32</v>
      </c>
      <c r="H115" s="28">
        <v>32</v>
      </c>
      <c r="I115" s="28">
        <v>32</v>
      </c>
      <c r="J115" s="28">
        <v>32</v>
      </c>
      <c r="K115" s="28">
        <v>32</v>
      </c>
      <c r="L115" s="28">
        <v>32</v>
      </c>
      <c r="M115" s="28">
        <v>32</v>
      </c>
      <c r="N115" s="28">
        <v>32</v>
      </c>
      <c r="O115" s="28">
        <v>32</v>
      </c>
      <c r="P115" s="28">
        <v>32</v>
      </c>
      <c r="Q115" s="28">
        <v>32</v>
      </c>
      <c r="R115" s="28">
        <v>32</v>
      </c>
      <c r="S115" s="28">
        <v>32</v>
      </c>
      <c r="T115" s="28">
        <v>32</v>
      </c>
      <c r="U115" s="28">
        <v>32</v>
      </c>
      <c r="V115" s="28">
        <v>32</v>
      </c>
      <c r="W115" s="28">
        <v>32</v>
      </c>
      <c r="X115" s="28">
        <v>32</v>
      </c>
      <c r="Y115" s="29">
        <v>32</v>
      </c>
      <c r="Z115" s="10"/>
      <c r="AG115" s="5">
        <v>2</v>
      </c>
      <c r="AH115" s="5">
        <v>2</v>
      </c>
      <c r="AI115" s="1">
        <v>112</v>
      </c>
      <c r="AJ115">
        <v>177</v>
      </c>
      <c r="AL115" s="5">
        <v>177</v>
      </c>
    </row>
    <row r="116" spans="2:38" ht="48" x14ac:dyDescent="0.25">
      <c r="B116" s="22"/>
      <c r="C116" s="26" t="s">
        <v>79</v>
      </c>
      <c r="D116" s="22" t="s">
        <v>89</v>
      </c>
      <c r="E116" s="32" t="s">
        <v>330</v>
      </c>
      <c r="F116" s="24" t="s">
        <v>352</v>
      </c>
      <c r="G116" s="24" t="s">
        <v>370</v>
      </c>
      <c r="H116" s="30" t="s">
        <v>116</v>
      </c>
      <c r="I116" s="30" t="s">
        <v>123</v>
      </c>
      <c r="J116" s="24" t="s">
        <v>411</v>
      </c>
      <c r="K116" s="24" t="s">
        <v>426</v>
      </c>
      <c r="L116" s="24" t="s">
        <v>441</v>
      </c>
      <c r="M116" s="30" t="s">
        <v>134</v>
      </c>
      <c r="N116" s="30" t="s">
        <v>135</v>
      </c>
      <c r="O116" s="24" t="s">
        <v>473</v>
      </c>
      <c r="P116" s="24" t="s">
        <v>479</v>
      </c>
      <c r="Q116" s="24">
        <v>1</v>
      </c>
      <c r="R116" s="30" t="s">
        <v>140</v>
      </c>
      <c r="S116" s="30" t="s">
        <v>141</v>
      </c>
      <c r="T116" s="30" t="s">
        <v>142</v>
      </c>
      <c r="U116" s="30" t="s">
        <v>143</v>
      </c>
      <c r="V116" s="30" t="s">
        <v>38</v>
      </c>
      <c r="W116" s="24" t="s">
        <v>254</v>
      </c>
      <c r="X116" s="24" t="s">
        <v>286</v>
      </c>
      <c r="Y116" s="31" t="s">
        <v>37</v>
      </c>
      <c r="Z116" s="10"/>
      <c r="AG116" s="5">
        <v>1</v>
      </c>
      <c r="AH116" s="5">
        <v>2</v>
      </c>
      <c r="AI116" s="1">
        <v>113</v>
      </c>
      <c r="AJ116">
        <v>177</v>
      </c>
      <c r="AL116" s="5">
        <v>34</v>
      </c>
    </row>
    <row r="117" spans="2:38" ht="24" x14ac:dyDescent="0.25">
      <c r="B117" s="22"/>
      <c r="C117" s="22"/>
      <c r="D117" s="22" t="s">
        <v>90</v>
      </c>
      <c r="E117" s="32" t="s">
        <v>331</v>
      </c>
      <c r="F117" s="24" t="s">
        <v>353</v>
      </c>
      <c r="G117" s="24" t="s">
        <v>371</v>
      </c>
      <c r="H117" s="24" t="s">
        <v>384</v>
      </c>
      <c r="I117" s="24" t="s">
        <v>398</v>
      </c>
      <c r="J117" s="24" t="s">
        <v>412</v>
      </c>
      <c r="K117" s="24" t="s">
        <v>427</v>
      </c>
      <c r="L117" s="24" t="s">
        <v>442</v>
      </c>
      <c r="M117" s="24" t="s">
        <v>455</v>
      </c>
      <c r="N117" s="24" t="s">
        <v>466</v>
      </c>
      <c r="O117" s="24" t="s">
        <v>474</v>
      </c>
      <c r="P117" s="24" t="s">
        <v>480</v>
      </c>
      <c r="Q117" s="30"/>
      <c r="R117" s="24">
        <v>297343476002961</v>
      </c>
      <c r="S117" s="24" t="s">
        <v>485</v>
      </c>
      <c r="T117" s="24" t="s">
        <v>486</v>
      </c>
      <c r="U117" s="24" t="s">
        <v>169</v>
      </c>
      <c r="V117" s="24" t="s">
        <v>203</v>
      </c>
      <c r="W117" s="24" t="s">
        <v>255</v>
      </c>
      <c r="X117" s="24" t="s">
        <v>287</v>
      </c>
      <c r="Y117" s="25" t="s">
        <v>310</v>
      </c>
      <c r="Z117" s="10"/>
      <c r="AG117" s="5">
        <v>1</v>
      </c>
      <c r="AH117" s="5">
        <v>2</v>
      </c>
      <c r="AI117" s="1">
        <v>114</v>
      </c>
      <c r="AJ117">
        <v>177</v>
      </c>
      <c r="AL117" s="5">
        <v>34</v>
      </c>
    </row>
    <row r="118" spans="2:38" x14ac:dyDescent="0.25">
      <c r="B118" s="22"/>
      <c r="C118" s="26"/>
      <c r="D118" s="26" t="s">
        <v>91</v>
      </c>
      <c r="E118" s="27">
        <v>32</v>
      </c>
      <c r="F118" s="28">
        <v>32</v>
      </c>
      <c r="G118" s="28">
        <v>32</v>
      </c>
      <c r="H118" s="28">
        <v>32</v>
      </c>
      <c r="I118" s="28">
        <v>32</v>
      </c>
      <c r="J118" s="28">
        <v>32</v>
      </c>
      <c r="K118" s="28">
        <v>32</v>
      </c>
      <c r="L118" s="28">
        <v>32</v>
      </c>
      <c r="M118" s="28">
        <v>32</v>
      </c>
      <c r="N118" s="28">
        <v>32</v>
      </c>
      <c r="O118" s="28">
        <v>32</v>
      </c>
      <c r="P118" s="28">
        <v>32</v>
      </c>
      <c r="Q118" s="28">
        <v>32</v>
      </c>
      <c r="R118" s="28">
        <v>32</v>
      </c>
      <c r="S118" s="28">
        <v>32</v>
      </c>
      <c r="T118" s="28">
        <v>32</v>
      </c>
      <c r="U118" s="28">
        <v>32</v>
      </c>
      <c r="V118" s="28">
        <v>32</v>
      </c>
      <c r="W118" s="28">
        <v>32</v>
      </c>
      <c r="X118" s="28">
        <v>32</v>
      </c>
      <c r="Y118" s="29">
        <v>32</v>
      </c>
      <c r="Z118" s="10"/>
      <c r="AG118" s="5">
        <v>4</v>
      </c>
      <c r="AH118" s="5">
        <v>2</v>
      </c>
      <c r="AI118" s="1">
        <v>115</v>
      </c>
      <c r="AJ118">
        <v>177</v>
      </c>
      <c r="AL118" s="5" t="s">
        <v>315</v>
      </c>
    </row>
    <row r="119" spans="2:38" ht="48" x14ac:dyDescent="0.25">
      <c r="B119" s="22"/>
      <c r="C119" s="26" t="s">
        <v>80</v>
      </c>
      <c r="D119" s="22" t="s">
        <v>89</v>
      </c>
      <c r="E119" s="32" t="s">
        <v>330</v>
      </c>
      <c r="F119" s="24" t="s">
        <v>352</v>
      </c>
      <c r="G119" s="24" t="s">
        <v>370</v>
      </c>
      <c r="H119" s="30" t="s">
        <v>116</v>
      </c>
      <c r="I119" s="30" t="s">
        <v>124</v>
      </c>
      <c r="J119" s="24" t="s">
        <v>411</v>
      </c>
      <c r="K119" s="24" t="s">
        <v>428</v>
      </c>
      <c r="L119" s="24" t="s">
        <v>443</v>
      </c>
      <c r="M119" s="24" t="s">
        <v>456</v>
      </c>
      <c r="N119" s="30" t="s">
        <v>136</v>
      </c>
      <c r="O119" s="24" t="s">
        <v>473</v>
      </c>
      <c r="P119" s="24" t="s">
        <v>479</v>
      </c>
      <c r="Q119" s="30" t="s">
        <v>140</v>
      </c>
      <c r="R119" s="24">
        <v>1</v>
      </c>
      <c r="S119" s="30" t="s">
        <v>141</v>
      </c>
      <c r="T119" s="30" t="s">
        <v>144</v>
      </c>
      <c r="U119" s="30" t="s">
        <v>143</v>
      </c>
      <c r="V119" s="30" t="s">
        <v>38</v>
      </c>
      <c r="W119" s="24" t="s">
        <v>256</v>
      </c>
      <c r="X119" s="24" t="s">
        <v>288</v>
      </c>
      <c r="Y119" s="31" t="s">
        <v>38</v>
      </c>
      <c r="Z119" s="10"/>
      <c r="AG119" s="5">
        <v>1</v>
      </c>
      <c r="AH119" s="5">
        <v>2</v>
      </c>
      <c r="AI119" s="1">
        <v>116</v>
      </c>
      <c r="AJ119">
        <v>177</v>
      </c>
      <c r="AL119" s="5">
        <v>34</v>
      </c>
    </row>
    <row r="120" spans="2:38" ht="24" x14ac:dyDescent="0.25">
      <c r="B120" s="22"/>
      <c r="C120" s="22"/>
      <c r="D120" s="22" t="s">
        <v>90</v>
      </c>
      <c r="E120" s="32" t="s">
        <v>331</v>
      </c>
      <c r="F120" s="24" t="s">
        <v>353</v>
      </c>
      <c r="G120" s="24" t="s">
        <v>371</v>
      </c>
      <c r="H120" s="24" t="s">
        <v>384</v>
      </c>
      <c r="I120" s="24" t="s">
        <v>399</v>
      </c>
      <c r="J120" s="24" t="s">
        <v>412</v>
      </c>
      <c r="K120" s="24" t="s">
        <v>429</v>
      </c>
      <c r="L120" s="24" t="s">
        <v>444</v>
      </c>
      <c r="M120" s="24" t="s">
        <v>457</v>
      </c>
      <c r="N120" s="24" t="s">
        <v>467</v>
      </c>
      <c r="O120" s="24" t="s">
        <v>474</v>
      </c>
      <c r="P120" s="24" t="s">
        <v>480</v>
      </c>
      <c r="Q120" s="24">
        <v>297343476002961</v>
      </c>
      <c r="R120" s="30"/>
      <c r="S120" s="24" t="s">
        <v>485</v>
      </c>
      <c r="T120" s="24" t="s">
        <v>487</v>
      </c>
      <c r="U120" s="24" t="s">
        <v>169</v>
      </c>
      <c r="V120" s="24" t="s">
        <v>203</v>
      </c>
      <c r="W120" s="24" t="s">
        <v>257</v>
      </c>
      <c r="X120" s="24" t="s">
        <v>289</v>
      </c>
      <c r="Y120" s="25" t="s">
        <v>311</v>
      </c>
      <c r="Z120" s="10"/>
      <c r="AG120" s="5">
        <v>2</v>
      </c>
      <c r="AH120" s="5">
        <v>2</v>
      </c>
      <c r="AI120" s="1">
        <v>117</v>
      </c>
      <c r="AJ120">
        <v>177</v>
      </c>
      <c r="AL120" s="5">
        <v>177</v>
      </c>
    </row>
    <row r="121" spans="2:38" x14ac:dyDescent="0.25">
      <c r="B121" s="22"/>
      <c r="C121" s="26"/>
      <c r="D121" s="26" t="s">
        <v>91</v>
      </c>
      <c r="E121" s="27">
        <v>32</v>
      </c>
      <c r="F121" s="28">
        <v>32</v>
      </c>
      <c r="G121" s="28">
        <v>32</v>
      </c>
      <c r="H121" s="28">
        <v>32</v>
      </c>
      <c r="I121" s="28">
        <v>32</v>
      </c>
      <c r="J121" s="28">
        <v>32</v>
      </c>
      <c r="K121" s="28">
        <v>32</v>
      </c>
      <c r="L121" s="28">
        <v>32</v>
      </c>
      <c r="M121" s="28">
        <v>32</v>
      </c>
      <c r="N121" s="28">
        <v>32</v>
      </c>
      <c r="O121" s="28">
        <v>32</v>
      </c>
      <c r="P121" s="28">
        <v>32</v>
      </c>
      <c r="Q121" s="28">
        <v>32</v>
      </c>
      <c r="R121" s="28">
        <v>32</v>
      </c>
      <c r="S121" s="28">
        <v>32</v>
      </c>
      <c r="T121" s="28">
        <v>32</v>
      </c>
      <c r="U121" s="28">
        <v>32</v>
      </c>
      <c r="V121" s="28">
        <v>32</v>
      </c>
      <c r="W121" s="28">
        <v>32</v>
      </c>
      <c r="X121" s="28">
        <v>32</v>
      </c>
      <c r="Y121" s="29">
        <v>32</v>
      </c>
      <c r="Z121" s="10"/>
      <c r="AG121" s="5">
        <v>4</v>
      </c>
      <c r="AH121" s="5">
        <v>2</v>
      </c>
      <c r="AI121" s="1">
        <v>118</v>
      </c>
      <c r="AJ121">
        <v>177</v>
      </c>
      <c r="AL121" s="5" t="s">
        <v>315</v>
      </c>
    </row>
    <row r="122" spans="2:38" ht="48" x14ac:dyDescent="0.25">
      <c r="B122" s="22"/>
      <c r="C122" s="26" t="s">
        <v>81</v>
      </c>
      <c r="D122" s="22" t="s">
        <v>89</v>
      </c>
      <c r="E122" s="32" t="s">
        <v>332</v>
      </c>
      <c r="F122" s="24" t="s">
        <v>354</v>
      </c>
      <c r="G122" s="30" t="s">
        <v>95</v>
      </c>
      <c r="H122" s="30" t="s">
        <v>117</v>
      </c>
      <c r="I122" s="30" t="s">
        <v>125</v>
      </c>
      <c r="J122" s="24" t="s">
        <v>413</v>
      </c>
      <c r="K122" s="24" t="s">
        <v>430</v>
      </c>
      <c r="L122" s="24" t="s">
        <v>445</v>
      </c>
      <c r="M122" s="24" t="s">
        <v>458</v>
      </c>
      <c r="N122" s="24" t="s">
        <v>468</v>
      </c>
      <c r="O122" s="24" t="s">
        <v>475</v>
      </c>
      <c r="P122" s="24" t="s">
        <v>481</v>
      </c>
      <c r="Q122" s="30" t="s">
        <v>141</v>
      </c>
      <c r="R122" s="30" t="s">
        <v>141</v>
      </c>
      <c r="S122" s="24">
        <v>1</v>
      </c>
      <c r="T122" s="30" t="s">
        <v>145</v>
      </c>
      <c r="U122" s="30" t="s">
        <v>146</v>
      </c>
      <c r="V122" s="24" t="s">
        <v>204</v>
      </c>
      <c r="W122" s="24" t="s">
        <v>258</v>
      </c>
      <c r="X122" s="24" t="s">
        <v>290</v>
      </c>
      <c r="Y122" s="31" t="s">
        <v>39</v>
      </c>
      <c r="Z122" s="10"/>
      <c r="AG122" s="5">
        <v>2</v>
      </c>
      <c r="AH122" s="5">
        <v>2</v>
      </c>
      <c r="AI122" s="1">
        <v>119</v>
      </c>
      <c r="AJ122">
        <v>177</v>
      </c>
      <c r="AL122" s="5">
        <v>177</v>
      </c>
    </row>
    <row r="123" spans="2:38" ht="24" x14ac:dyDescent="0.25">
      <c r="B123" s="22"/>
      <c r="C123" s="22"/>
      <c r="D123" s="22" t="s">
        <v>90</v>
      </c>
      <c r="E123" s="32" t="s">
        <v>333</v>
      </c>
      <c r="F123" s="24" t="s">
        <v>355</v>
      </c>
      <c r="G123" s="24" t="s">
        <v>372</v>
      </c>
      <c r="H123" s="24" t="s">
        <v>385</v>
      </c>
      <c r="I123" s="24" t="s">
        <v>400</v>
      </c>
      <c r="J123" s="24" t="s">
        <v>414</v>
      </c>
      <c r="K123" s="24" t="s">
        <v>431</v>
      </c>
      <c r="L123" s="24" t="s">
        <v>446</v>
      </c>
      <c r="M123" s="24" t="s">
        <v>459</v>
      </c>
      <c r="N123" s="24" t="s">
        <v>469</v>
      </c>
      <c r="O123" s="24" t="s">
        <v>476</v>
      </c>
      <c r="P123" s="24" t="s">
        <v>482</v>
      </c>
      <c r="Q123" s="24" t="s">
        <v>485</v>
      </c>
      <c r="R123" s="24" t="s">
        <v>485</v>
      </c>
      <c r="S123" s="30"/>
      <c r="T123" s="24" t="s">
        <v>488</v>
      </c>
      <c r="U123" s="24" t="s">
        <v>170</v>
      </c>
      <c r="V123" s="24" t="s">
        <v>205</v>
      </c>
      <c r="W123" s="24" t="s">
        <v>259</v>
      </c>
      <c r="X123" s="24" t="s">
        <v>291</v>
      </c>
      <c r="Y123" s="25" t="s">
        <v>312</v>
      </c>
      <c r="Z123" s="10"/>
      <c r="AG123" s="5">
        <v>2</v>
      </c>
      <c r="AH123" s="5">
        <v>2</v>
      </c>
      <c r="AI123" s="1">
        <v>120</v>
      </c>
      <c r="AJ123">
        <v>177</v>
      </c>
      <c r="AL123" s="5">
        <v>177</v>
      </c>
    </row>
    <row r="124" spans="2:38" x14ac:dyDescent="0.25">
      <c r="B124" s="22"/>
      <c r="C124" s="26"/>
      <c r="D124" s="26" t="s">
        <v>91</v>
      </c>
      <c r="E124" s="27">
        <v>32</v>
      </c>
      <c r="F124" s="28">
        <v>32</v>
      </c>
      <c r="G124" s="28">
        <v>32</v>
      </c>
      <c r="H124" s="28">
        <v>32</v>
      </c>
      <c r="I124" s="28">
        <v>32</v>
      </c>
      <c r="J124" s="28">
        <v>32</v>
      </c>
      <c r="K124" s="28">
        <v>32</v>
      </c>
      <c r="L124" s="28">
        <v>32</v>
      </c>
      <c r="M124" s="28">
        <v>32</v>
      </c>
      <c r="N124" s="28">
        <v>32</v>
      </c>
      <c r="O124" s="28">
        <v>32</v>
      </c>
      <c r="P124" s="28">
        <v>32</v>
      </c>
      <c r="Q124" s="28">
        <v>32</v>
      </c>
      <c r="R124" s="28">
        <v>32</v>
      </c>
      <c r="S124" s="28">
        <v>32</v>
      </c>
      <c r="T124" s="28">
        <v>32</v>
      </c>
      <c r="U124" s="28">
        <v>32</v>
      </c>
      <c r="V124" s="28">
        <v>32</v>
      </c>
      <c r="W124" s="28">
        <v>32</v>
      </c>
      <c r="X124" s="28">
        <v>32</v>
      </c>
      <c r="Y124" s="29">
        <v>32</v>
      </c>
      <c r="Z124" s="10"/>
      <c r="AG124" s="5">
        <v>2</v>
      </c>
      <c r="AH124" s="5">
        <v>2</v>
      </c>
      <c r="AI124" s="1">
        <v>121</v>
      </c>
      <c r="AJ124">
        <v>177</v>
      </c>
      <c r="AL124" s="5">
        <v>177</v>
      </c>
    </row>
    <row r="125" spans="2:38" ht="48" x14ac:dyDescent="0.25">
      <c r="B125" s="22"/>
      <c r="C125" s="26" t="s">
        <v>82</v>
      </c>
      <c r="D125" s="22" t="s">
        <v>89</v>
      </c>
      <c r="E125" s="32" t="s">
        <v>334</v>
      </c>
      <c r="F125" s="30" t="s">
        <v>106</v>
      </c>
      <c r="G125" s="30" t="s">
        <v>111</v>
      </c>
      <c r="H125" s="30" t="s">
        <v>118</v>
      </c>
      <c r="I125" s="30" t="s">
        <v>126</v>
      </c>
      <c r="J125" s="24" t="s">
        <v>415</v>
      </c>
      <c r="K125" s="24" t="s">
        <v>432</v>
      </c>
      <c r="L125" s="24" t="s">
        <v>447</v>
      </c>
      <c r="M125" s="24" t="s">
        <v>460</v>
      </c>
      <c r="N125" s="30" t="s">
        <v>137</v>
      </c>
      <c r="O125" s="24" t="s">
        <v>477</v>
      </c>
      <c r="P125" s="24" t="s">
        <v>483</v>
      </c>
      <c r="Q125" s="30" t="s">
        <v>142</v>
      </c>
      <c r="R125" s="30" t="s">
        <v>144</v>
      </c>
      <c r="S125" s="30" t="s">
        <v>145</v>
      </c>
      <c r="T125" s="24">
        <v>1</v>
      </c>
      <c r="U125" s="30" t="s">
        <v>120</v>
      </c>
      <c r="V125" s="24" t="s">
        <v>206</v>
      </c>
      <c r="W125" s="24" t="s">
        <v>260</v>
      </c>
      <c r="X125" s="24" t="s">
        <v>292</v>
      </c>
      <c r="Y125" s="31" t="s">
        <v>40</v>
      </c>
      <c r="Z125" s="10"/>
      <c r="AG125" s="5">
        <v>1</v>
      </c>
      <c r="AH125" s="5">
        <v>2</v>
      </c>
      <c r="AI125" s="1">
        <v>122</v>
      </c>
      <c r="AJ125">
        <v>177</v>
      </c>
      <c r="AL125" s="5">
        <v>34</v>
      </c>
    </row>
    <row r="126" spans="2:38" ht="24" x14ac:dyDescent="0.25">
      <c r="B126" s="22"/>
      <c r="C126" s="22"/>
      <c r="D126" s="22" t="s">
        <v>90</v>
      </c>
      <c r="E126" s="32" t="s">
        <v>335</v>
      </c>
      <c r="F126" s="24" t="s">
        <v>356</v>
      </c>
      <c r="G126" s="24" t="s">
        <v>373</v>
      </c>
      <c r="H126" s="24" t="s">
        <v>386</v>
      </c>
      <c r="I126" s="24" t="s">
        <v>401</v>
      </c>
      <c r="J126" s="24" t="s">
        <v>416</v>
      </c>
      <c r="K126" s="24" t="s">
        <v>433</v>
      </c>
      <c r="L126" s="24" t="s">
        <v>448</v>
      </c>
      <c r="M126" s="24" t="s">
        <v>461</v>
      </c>
      <c r="N126" s="24" t="s">
        <v>470</v>
      </c>
      <c r="O126" s="24" t="s">
        <v>478</v>
      </c>
      <c r="P126" s="24" t="s">
        <v>484</v>
      </c>
      <c r="Q126" s="24" t="s">
        <v>486</v>
      </c>
      <c r="R126" s="24" t="s">
        <v>487</v>
      </c>
      <c r="S126" s="24" t="s">
        <v>488</v>
      </c>
      <c r="T126" s="30"/>
      <c r="U126" s="24" t="s">
        <v>171</v>
      </c>
      <c r="V126" s="24" t="s">
        <v>207</v>
      </c>
      <c r="W126" s="24" t="s">
        <v>261</v>
      </c>
      <c r="X126" s="24" t="s">
        <v>293</v>
      </c>
      <c r="Y126" s="25" t="s">
        <v>313</v>
      </c>
      <c r="Z126" s="10"/>
      <c r="AG126" s="5">
        <v>4</v>
      </c>
      <c r="AH126" s="5">
        <v>2</v>
      </c>
      <c r="AI126" s="1">
        <v>123</v>
      </c>
      <c r="AJ126">
        <v>177</v>
      </c>
      <c r="AL126" s="5" t="s">
        <v>315</v>
      </c>
    </row>
    <row r="127" spans="2:38" x14ac:dyDescent="0.25">
      <c r="B127" s="22"/>
      <c r="C127" s="26"/>
      <c r="D127" s="26" t="s">
        <v>91</v>
      </c>
      <c r="E127" s="27">
        <v>32</v>
      </c>
      <c r="F127" s="28">
        <v>32</v>
      </c>
      <c r="G127" s="28">
        <v>32</v>
      </c>
      <c r="H127" s="28">
        <v>32</v>
      </c>
      <c r="I127" s="28">
        <v>32</v>
      </c>
      <c r="J127" s="28">
        <v>32</v>
      </c>
      <c r="K127" s="28">
        <v>32</v>
      </c>
      <c r="L127" s="28">
        <v>32</v>
      </c>
      <c r="M127" s="28">
        <v>32</v>
      </c>
      <c r="N127" s="28">
        <v>32</v>
      </c>
      <c r="O127" s="28">
        <v>32</v>
      </c>
      <c r="P127" s="28">
        <v>32</v>
      </c>
      <c r="Q127" s="28">
        <v>32</v>
      </c>
      <c r="R127" s="28">
        <v>32</v>
      </c>
      <c r="S127" s="28">
        <v>32</v>
      </c>
      <c r="T127" s="28">
        <v>32</v>
      </c>
      <c r="U127" s="28">
        <v>32</v>
      </c>
      <c r="V127" s="28">
        <v>32</v>
      </c>
      <c r="W127" s="28">
        <v>32</v>
      </c>
      <c r="X127" s="28">
        <v>32</v>
      </c>
      <c r="Y127" s="29">
        <v>32</v>
      </c>
      <c r="Z127" s="10"/>
      <c r="AG127" s="5">
        <v>2</v>
      </c>
      <c r="AH127" s="5">
        <v>2</v>
      </c>
      <c r="AI127" s="1">
        <v>124</v>
      </c>
      <c r="AJ127">
        <v>177</v>
      </c>
      <c r="AL127" s="5">
        <v>177</v>
      </c>
    </row>
    <row r="128" spans="2:38" ht="48" x14ac:dyDescent="0.25">
      <c r="B128" s="22"/>
      <c r="C128" s="26" t="s">
        <v>83</v>
      </c>
      <c r="D128" s="22" t="s">
        <v>89</v>
      </c>
      <c r="E128" s="32" t="s">
        <v>149</v>
      </c>
      <c r="F128" s="24" t="s">
        <v>151</v>
      </c>
      <c r="G128" s="24" t="s">
        <v>153</v>
      </c>
      <c r="H128" s="24" t="s">
        <v>155</v>
      </c>
      <c r="I128" s="30" t="s">
        <v>127</v>
      </c>
      <c r="J128" s="30" t="s">
        <v>130</v>
      </c>
      <c r="K128" s="24" t="s">
        <v>159</v>
      </c>
      <c r="L128" s="30" t="s">
        <v>133</v>
      </c>
      <c r="M128" s="24" t="s">
        <v>162</v>
      </c>
      <c r="N128" s="30" t="s">
        <v>138</v>
      </c>
      <c r="O128" s="24" t="s">
        <v>165</v>
      </c>
      <c r="P128" s="24" t="s">
        <v>167</v>
      </c>
      <c r="Q128" s="30" t="s">
        <v>143</v>
      </c>
      <c r="R128" s="30" t="s">
        <v>143</v>
      </c>
      <c r="S128" s="30" t="s">
        <v>146</v>
      </c>
      <c r="T128" s="30" t="s">
        <v>120</v>
      </c>
      <c r="U128" s="24">
        <v>1</v>
      </c>
      <c r="V128" s="24" t="s">
        <v>172</v>
      </c>
      <c r="W128" s="24" t="s">
        <v>174</v>
      </c>
      <c r="X128" s="24" t="s">
        <v>176</v>
      </c>
      <c r="Y128" s="31" t="s">
        <v>41</v>
      </c>
      <c r="Z128" s="10"/>
      <c r="AG128" s="5">
        <v>4</v>
      </c>
      <c r="AH128" s="5">
        <v>2</v>
      </c>
      <c r="AI128" s="1">
        <v>125</v>
      </c>
      <c r="AJ128">
        <v>177</v>
      </c>
      <c r="AL128" s="5" t="s">
        <v>315</v>
      </c>
    </row>
    <row r="129" spans="2:38" ht="24" x14ac:dyDescent="0.25">
      <c r="B129" s="22"/>
      <c r="C129" s="22"/>
      <c r="D129" s="22" t="s">
        <v>90</v>
      </c>
      <c r="E129" s="32" t="s">
        <v>150</v>
      </c>
      <c r="F129" s="24" t="s">
        <v>152</v>
      </c>
      <c r="G129" s="24" t="s">
        <v>154</v>
      </c>
      <c r="H129" s="24" t="s">
        <v>156</v>
      </c>
      <c r="I129" s="24" t="s">
        <v>157</v>
      </c>
      <c r="J129" s="24" t="s">
        <v>158</v>
      </c>
      <c r="K129" s="24" t="s">
        <v>160</v>
      </c>
      <c r="L129" s="24" t="s">
        <v>161</v>
      </c>
      <c r="M129" s="24" t="s">
        <v>163</v>
      </c>
      <c r="N129" s="24" t="s">
        <v>164</v>
      </c>
      <c r="O129" s="24" t="s">
        <v>166</v>
      </c>
      <c r="P129" s="24" t="s">
        <v>168</v>
      </c>
      <c r="Q129" s="24" t="s">
        <v>169</v>
      </c>
      <c r="R129" s="24" t="s">
        <v>169</v>
      </c>
      <c r="S129" s="24" t="s">
        <v>170</v>
      </c>
      <c r="T129" s="24" t="s">
        <v>171</v>
      </c>
      <c r="U129" s="30"/>
      <c r="V129" s="24" t="s">
        <v>173</v>
      </c>
      <c r="W129" s="24" t="s">
        <v>175</v>
      </c>
      <c r="X129" s="24" t="s">
        <v>177</v>
      </c>
      <c r="Y129" s="25" t="s">
        <v>178</v>
      </c>
      <c r="Z129" s="10"/>
      <c r="AG129" s="5">
        <v>1</v>
      </c>
      <c r="AH129" s="5">
        <v>2</v>
      </c>
      <c r="AI129" s="1">
        <v>126</v>
      </c>
      <c r="AJ129">
        <v>177</v>
      </c>
      <c r="AL129" s="5">
        <v>34</v>
      </c>
    </row>
    <row r="130" spans="2:38" x14ac:dyDescent="0.25">
      <c r="B130" s="22"/>
      <c r="C130" s="26"/>
      <c r="D130" s="26" t="s">
        <v>91</v>
      </c>
      <c r="E130" s="27">
        <v>32</v>
      </c>
      <c r="F130" s="28">
        <v>32</v>
      </c>
      <c r="G130" s="28">
        <v>32</v>
      </c>
      <c r="H130" s="28">
        <v>32</v>
      </c>
      <c r="I130" s="28">
        <v>32</v>
      </c>
      <c r="J130" s="28">
        <v>32</v>
      </c>
      <c r="K130" s="28">
        <v>32</v>
      </c>
      <c r="L130" s="28">
        <v>32</v>
      </c>
      <c r="M130" s="28">
        <v>32</v>
      </c>
      <c r="N130" s="28">
        <v>32</v>
      </c>
      <c r="O130" s="28">
        <v>32</v>
      </c>
      <c r="P130" s="28">
        <v>32</v>
      </c>
      <c r="Q130" s="28">
        <v>32</v>
      </c>
      <c r="R130" s="28">
        <v>32</v>
      </c>
      <c r="S130" s="28">
        <v>32</v>
      </c>
      <c r="T130" s="28">
        <v>32</v>
      </c>
      <c r="U130" s="28">
        <v>32</v>
      </c>
      <c r="V130" s="28">
        <v>32</v>
      </c>
      <c r="W130" s="28">
        <v>32</v>
      </c>
      <c r="X130" s="28">
        <v>32</v>
      </c>
      <c r="Y130" s="29">
        <v>32</v>
      </c>
      <c r="Z130" s="10"/>
      <c r="AG130" s="5">
        <v>1</v>
      </c>
      <c r="AH130" s="5">
        <v>2</v>
      </c>
      <c r="AI130" s="1">
        <v>127</v>
      </c>
      <c r="AJ130">
        <v>177</v>
      </c>
      <c r="AL130" s="5">
        <v>34</v>
      </c>
    </row>
    <row r="131" spans="2:38" ht="48" x14ac:dyDescent="0.25">
      <c r="B131" s="22"/>
      <c r="C131" s="26" t="s">
        <v>84</v>
      </c>
      <c r="D131" s="22" t="s">
        <v>89</v>
      </c>
      <c r="E131" s="32" t="s">
        <v>179</v>
      </c>
      <c r="F131" s="24" t="s">
        <v>181</v>
      </c>
      <c r="G131" s="24" t="s">
        <v>183</v>
      </c>
      <c r="H131" s="24" t="s">
        <v>185</v>
      </c>
      <c r="I131" s="24" t="s">
        <v>187</v>
      </c>
      <c r="J131" s="24" t="s">
        <v>189</v>
      </c>
      <c r="K131" s="24" t="s">
        <v>191</v>
      </c>
      <c r="L131" s="24" t="s">
        <v>193</v>
      </c>
      <c r="M131" s="24" t="s">
        <v>195</v>
      </c>
      <c r="N131" s="24" t="s">
        <v>197</v>
      </c>
      <c r="O131" s="24" t="s">
        <v>199</v>
      </c>
      <c r="P131" s="24" t="s">
        <v>201</v>
      </c>
      <c r="Q131" s="30" t="s">
        <v>38</v>
      </c>
      <c r="R131" s="30" t="s">
        <v>38</v>
      </c>
      <c r="S131" s="24" t="s">
        <v>204</v>
      </c>
      <c r="T131" s="24" t="s">
        <v>206</v>
      </c>
      <c r="U131" s="24" t="s">
        <v>172</v>
      </c>
      <c r="V131" s="24">
        <v>1</v>
      </c>
      <c r="W131" s="24" t="s">
        <v>208</v>
      </c>
      <c r="X131" s="24" t="s">
        <v>210</v>
      </c>
      <c r="Y131" s="25" t="s">
        <v>212</v>
      </c>
      <c r="Z131" s="10"/>
      <c r="AG131" s="5">
        <v>1</v>
      </c>
      <c r="AH131" s="5">
        <v>2</v>
      </c>
      <c r="AI131" s="1">
        <v>128</v>
      </c>
      <c r="AJ131">
        <v>177</v>
      </c>
      <c r="AL131" s="5">
        <v>34</v>
      </c>
    </row>
    <row r="132" spans="2:38" ht="24" x14ac:dyDescent="0.25">
      <c r="B132" s="22"/>
      <c r="C132" s="22"/>
      <c r="D132" s="22" t="s">
        <v>90</v>
      </c>
      <c r="E132" s="32" t="s">
        <v>180</v>
      </c>
      <c r="F132" s="24" t="s">
        <v>182</v>
      </c>
      <c r="G132" s="24" t="s">
        <v>184</v>
      </c>
      <c r="H132" s="24" t="s">
        <v>186</v>
      </c>
      <c r="I132" s="24" t="s">
        <v>188</v>
      </c>
      <c r="J132" s="24" t="s">
        <v>190</v>
      </c>
      <c r="K132" s="24" t="s">
        <v>192</v>
      </c>
      <c r="L132" s="24" t="s">
        <v>194</v>
      </c>
      <c r="M132" s="24" t="s">
        <v>196</v>
      </c>
      <c r="N132" s="24" t="s">
        <v>198</v>
      </c>
      <c r="O132" s="24" t="s">
        <v>200</v>
      </c>
      <c r="P132" s="24" t="s">
        <v>202</v>
      </c>
      <c r="Q132" s="24" t="s">
        <v>203</v>
      </c>
      <c r="R132" s="24" t="s">
        <v>203</v>
      </c>
      <c r="S132" s="24" t="s">
        <v>205</v>
      </c>
      <c r="T132" s="24" t="s">
        <v>207</v>
      </c>
      <c r="U132" s="24" t="s">
        <v>173</v>
      </c>
      <c r="V132" s="30"/>
      <c r="W132" s="24" t="s">
        <v>209</v>
      </c>
      <c r="X132" s="24" t="s">
        <v>211</v>
      </c>
      <c r="Y132" s="25" t="s">
        <v>213</v>
      </c>
      <c r="Z132" s="10"/>
      <c r="AG132" s="5">
        <v>3</v>
      </c>
      <c r="AH132" s="5">
        <v>2</v>
      </c>
      <c r="AI132" s="1">
        <v>129</v>
      </c>
      <c r="AJ132">
        <v>177</v>
      </c>
      <c r="AL132" s="5" t="s">
        <v>314</v>
      </c>
    </row>
    <row r="133" spans="2:38" x14ac:dyDescent="0.25">
      <c r="B133" s="22"/>
      <c r="C133" s="26"/>
      <c r="D133" s="26" t="s">
        <v>91</v>
      </c>
      <c r="E133" s="27">
        <v>32</v>
      </c>
      <c r="F133" s="28">
        <v>32</v>
      </c>
      <c r="G133" s="28">
        <v>32</v>
      </c>
      <c r="H133" s="28">
        <v>32</v>
      </c>
      <c r="I133" s="28">
        <v>32</v>
      </c>
      <c r="J133" s="28">
        <v>32</v>
      </c>
      <c r="K133" s="28">
        <v>32</v>
      </c>
      <c r="L133" s="28">
        <v>32</v>
      </c>
      <c r="M133" s="28">
        <v>32</v>
      </c>
      <c r="N133" s="28">
        <v>32</v>
      </c>
      <c r="O133" s="28">
        <v>32</v>
      </c>
      <c r="P133" s="28">
        <v>32</v>
      </c>
      <c r="Q133" s="28">
        <v>32</v>
      </c>
      <c r="R133" s="28">
        <v>32</v>
      </c>
      <c r="S133" s="28">
        <v>32</v>
      </c>
      <c r="T133" s="28">
        <v>32</v>
      </c>
      <c r="U133" s="28">
        <v>32</v>
      </c>
      <c r="V133" s="28">
        <v>32</v>
      </c>
      <c r="W133" s="28">
        <v>32</v>
      </c>
      <c r="X133" s="28">
        <v>32</v>
      </c>
      <c r="Y133" s="29">
        <v>32</v>
      </c>
      <c r="Z133" s="10"/>
      <c r="AG133" s="5">
        <v>2</v>
      </c>
      <c r="AH133" s="5">
        <v>2</v>
      </c>
      <c r="AI133" s="1">
        <v>130</v>
      </c>
      <c r="AJ133">
        <v>177</v>
      </c>
      <c r="AL133" s="5">
        <v>177</v>
      </c>
    </row>
    <row r="134" spans="2:38" ht="48" x14ac:dyDescent="0.25">
      <c r="B134" s="22"/>
      <c r="C134" s="26" t="s">
        <v>85</v>
      </c>
      <c r="D134" s="22" t="s">
        <v>89</v>
      </c>
      <c r="E134" s="32" t="s">
        <v>231</v>
      </c>
      <c r="F134" s="24" t="s">
        <v>233</v>
      </c>
      <c r="G134" s="24" t="s">
        <v>235</v>
      </c>
      <c r="H134" s="24" t="s">
        <v>237</v>
      </c>
      <c r="I134" s="24" t="s">
        <v>239</v>
      </c>
      <c r="J134" s="24" t="s">
        <v>241</v>
      </c>
      <c r="K134" s="24" t="s">
        <v>243</v>
      </c>
      <c r="L134" s="24" t="s">
        <v>245</v>
      </c>
      <c r="M134" s="24" t="s">
        <v>247</v>
      </c>
      <c r="N134" s="24" t="s">
        <v>249</v>
      </c>
      <c r="O134" s="30" t="s">
        <v>139</v>
      </c>
      <c r="P134" s="24" t="s">
        <v>252</v>
      </c>
      <c r="Q134" s="24" t="s">
        <v>254</v>
      </c>
      <c r="R134" s="24" t="s">
        <v>256</v>
      </c>
      <c r="S134" s="24" t="s">
        <v>258</v>
      </c>
      <c r="T134" s="24" t="s">
        <v>260</v>
      </c>
      <c r="U134" s="24" t="s">
        <v>174</v>
      </c>
      <c r="V134" s="24" t="s">
        <v>208</v>
      </c>
      <c r="W134" s="24">
        <v>1</v>
      </c>
      <c r="X134" s="30" t="s">
        <v>147</v>
      </c>
      <c r="Y134" s="31" t="s">
        <v>42</v>
      </c>
      <c r="Z134" s="10"/>
      <c r="AG134" s="5">
        <v>1</v>
      </c>
      <c r="AH134" s="5">
        <v>2</v>
      </c>
      <c r="AI134" s="1">
        <v>131</v>
      </c>
      <c r="AJ134">
        <v>177</v>
      </c>
      <c r="AL134" s="5">
        <v>34</v>
      </c>
    </row>
    <row r="135" spans="2:38" ht="24" x14ac:dyDescent="0.25">
      <c r="B135" s="22"/>
      <c r="C135" s="22"/>
      <c r="D135" s="22" t="s">
        <v>90</v>
      </c>
      <c r="E135" s="32" t="s">
        <v>232</v>
      </c>
      <c r="F135" s="24" t="s">
        <v>234</v>
      </c>
      <c r="G135" s="24" t="s">
        <v>236</v>
      </c>
      <c r="H135" s="24" t="s">
        <v>238</v>
      </c>
      <c r="I135" s="24" t="s">
        <v>240</v>
      </c>
      <c r="J135" s="24" t="s">
        <v>242</v>
      </c>
      <c r="K135" s="24" t="s">
        <v>244</v>
      </c>
      <c r="L135" s="24" t="s">
        <v>246</v>
      </c>
      <c r="M135" s="24" t="s">
        <v>248</v>
      </c>
      <c r="N135" s="24" t="s">
        <v>250</v>
      </c>
      <c r="O135" s="24" t="s">
        <v>251</v>
      </c>
      <c r="P135" s="24" t="s">
        <v>253</v>
      </c>
      <c r="Q135" s="24" t="s">
        <v>255</v>
      </c>
      <c r="R135" s="24" t="s">
        <v>257</v>
      </c>
      <c r="S135" s="24" t="s">
        <v>259</v>
      </c>
      <c r="T135" s="24" t="s">
        <v>261</v>
      </c>
      <c r="U135" s="24" t="s">
        <v>175</v>
      </c>
      <c r="V135" s="24" t="s">
        <v>209</v>
      </c>
      <c r="W135" s="30"/>
      <c r="X135" s="24" t="s">
        <v>262</v>
      </c>
      <c r="Y135" s="25" t="s">
        <v>263</v>
      </c>
      <c r="Z135" s="10"/>
      <c r="AG135" s="5">
        <v>3</v>
      </c>
      <c r="AH135" s="5">
        <v>2</v>
      </c>
      <c r="AI135" s="1">
        <v>132</v>
      </c>
      <c r="AJ135">
        <v>177</v>
      </c>
      <c r="AL135" s="5" t="s">
        <v>314</v>
      </c>
    </row>
    <row r="136" spans="2:38" x14ac:dyDescent="0.25">
      <c r="B136" s="22"/>
      <c r="C136" s="26"/>
      <c r="D136" s="26" t="s">
        <v>91</v>
      </c>
      <c r="E136" s="27">
        <v>32</v>
      </c>
      <c r="F136" s="28">
        <v>32</v>
      </c>
      <c r="G136" s="28">
        <v>32</v>
      </c>
      <c r="H136" s="28">
        <v>32</v>
      </c>
      <c r="I136" s="28">
        <v>32</v>
      </c>
      <c r="J136" s="28">
        <v>32</v>
      </c>
      <c r="K136" s="28">
        <v>32</v>
      </c>
      <c r="L136" s="28">
        <v>32</v>
      </c>
      <c r="M136" s="28">
        <v>32</v>
      </c>
      <c r="N136" s="28">
        <v>32</v>
      </c>
      <c r="O136" s="28">
        <v>32</v>
      </c>
      <c r="P136" s="28">
        <v>32</v>
      </c>
      <c r="Q136" s="28">
        <v>32</v>
      </c>
      <c r="R136" s="28">
        <v>32</v>
      </c>
      <c r="S136" s="28">
        <v>32</v>
      </c>
      <c r="T136" s="28">
        <v>32</v>
      </c>
      <c r="U136" s="28">
        <v>32</v>
      </c>
      <c r="V136" s="28">
        <v>32</v>
      </c>
      <c r="W136" s="28">
        <v>32</v>
      </c>
      <c r="X136" s="28">
        <v>32</v>
      </c>
      <c r="Y136" s="29">
        <v>32</v>
      </c>
      <c r="Z136" s="10"/>
      <c r="AG136" s="5">
        <v>2</v>
      </c>
      <c r="AH136" s="5">
        <v>2</v>
      </c>
      <c r="AI136" s="1">
        <v>133</v>
      </c>
      <c r="AJ136">
        <v>177</v>
      </c>
      <c r="AL136" s="5">
        <v>177</v>
      </c>
    </row>
    <row r="137" spans="2:38" ht="48" x14ac:dyDescent="0.25">
      <c r="B137" s="22"/>
      <c r="C137" s="26" t="s">
        <v>86</v>
      </c>
      <c r="D137" s="22" t="s">
        <v>89</v>
      </c>
      <c r="E137" s="32" t="s">
        <v>264</v>
      </c>
      <c r="F137" s="30" t="s">
        <v>107</v>
      </c>
      <c r="G137" s="24" t="s">
        <v>267</v>
      </c>
      <c r="H137" s="30" t="s">
        <v>119</v>
      </c>
      <c r="I137" s="24" t="s">
        <v>270</v>
      </c>
      <c r="J137" s="24" t="s">
        <v>272</v>
      </c>
      <c r="K137" s="24" t="s">
        <v>274</v>
      </c>
      <c r="L137" s="24" t="s">
        <v>276</v>
      </c>
      <c r="M137" s="24" t="s">
        <v>278</v>
      </c>
      <c r="N137" s="24" t="s">
        <v>280</v>
      </c>
      <c r="O137" s="24" t="s">
        <v>282</v>
      </c>
      <c r="P137" s="24" t="s">
        <v>284</v>
      </c>
      <c r="Q137" s="24" t="s">
        <v>286</v>
      </c>
      <c r="R137" s="24" t="s">
        <v>288</v>
      </c>
      <c r="S137" s="24" t="s">
        <v>290</v>
      </c>
      <c r="T137" s="24" t="s">
        <v>292</v>
      </c>
      <c r="U137" s="24" t="s">
        <v>176</v>
      </c>
      <c r="V137" s="24" t="s">
        <v>210</v>
      </c>
      <c r="W137" s="30" t="s">
        <v>147</v>
      </c>
      <c r="X137" s="24">
        <v>1</v>
      </c>
      <c r="Y137" s="31" t="s">
        <v>43</v>
      </c>
      <c r="Z137" s="10"/>
      <c r="AG137" s="5">
        <v>2</v>
      </c>
      <c r="AH137" s="5">
        <v>2</v>
      </c>
      <c r="AI137" s="1">
        <v>134</v>
      </c>
      <c r="AJ137">
        <v>177</v>
      </c>
      <c r="AL137" s="5">
        <v>177</v>
      </c>
    </row>
    <row r="138" spans="2:38" ht="24" x14ac:dyDescent="0.25">
      <c r="B138" s="22"/>
      <c r="C138" s="22"/>
      <c r="D138" s="22" t="s">
        <v>90</v>
      </c>
      <c r="E138" s="32" t="s">
        <v>265</v>
      </c>
      <c r="F138" s="24" t="s">
        <v>266</v>
      </c>
      <c r="G138" s="24" t="s">
        <v>268</v>
      </c>
      <c r="H138" s="24" t="s">
        <v>269</v>
      </c>
      <c r="I138" s="24" t="s">
        <v>271</v>
      </c>
      <c r="J138" s="24" t="s">
        <v>273</v>
      </c>
      <c r="K138" s="24" t="s">
        <v>275</v>
      </c>
      <c r="L138" s="24" t="s">
        <v>277</v>
      </c>
      <c r="M138" s="24" t="s">
        <v>279</v>
      </c>
      <c r="N138" s="24" t="s">
        <v>281</v>
      </c>
      <c r="O138" s="24" t="s">
        <v>283</v>
      </c>
      <c r="P138" s="24" t="s">
        <v>285</v>
      </c>
      <c r="Q138" s="24" t="s">
        <v>287</v>
      </c>
      <c r="R138" s="24" t="s">
        <v>289</v>
      </c>
      <c r="S138" s="24" t="s">
        <v>291</v>
      </c>
      <c r="T138" s="24" t="s">
        <v>293</v>
      </c>
      <c r="U138" s="24" t="s">
        <v>177</v>
      </c>
      <c r="V138" s="24" t="s">
        <v>211</v>
      </c>
      <c r="W138" s="24" t="s">
        <v>262</v>
      </c>
      <c r="X138" s="30"/>
      <c r="Y138" s="25" t="s">
        <v>294</v>
      </c>
      <c r="Z138" s="10"/>
      <c r="AG138" s="5">
        <v>2</v>
      </c>
      <c r="AH138" s="5">
        <v>2</v>
      </c>
      <c r="AI138" s="1">
        <v>135</v>
      </c>
      <c r="AJ138">
        <v>177</v>
      </c>
      <c r="AL138" s="5">
        <v>177</v>
      </c>
    </row>
    <row r="139" spans="2:38" x14ac:dyDescent="0.25">
      <c r="B139" s="22"/>
      <c r="C139" s="26"/>
      <c r="D139" s="26" t="s">
        <v>91</v>
      </c>
      <c r="E139" s="27">
        <v>32</v>
      </c>
      <c r="F139" s="28">
        <v>32</v>
      </c>
      <c r="G139" s="28">
        <v>32</v>
      </c>
      <c r="H139" s="28">
        <v>32</v>
      </c>
      <c r="I139" s="28">
        <v>32</v>
      </c>
      <c r="J139" s="28">
        <v>32</v>
      </c>
      <c r="K139" s="28">
        <v>32</v>
      </c>
      <c r="L139" s="28">
        <v>32</v>
      </c>
      <c r="M139" s="28">
        <v>32</v>
      </c>
      <c r="N139" s="28">
        <v>32</v>
      </c>
      <c r="O139" s="28">
        <v>32</v>
      </c>
      <c r="P139" s="28">
        <v>32</v>
      </c>
      <c r="Q139" s="28">
        <v>32</v>
      </c>
      <c r="R139" s="28">
        <v>32</v>
      </c>
      <c r="S139" s="28">
        <v>32</v>
      </c>
      <c r="T139" s="28">
        <v>32</v>
      </c>
      <c r="U139" s="28">
        <v>32</v>
      </c>
      <c r="V139" s="28">
        <v>32</v>
      </c>
      <c r="W139" s="28">
        <v>32</v>
      </c>
      <c r="X139" s="28">
        <v>32</v>
      </c>
      <c r="Y139" s="29">
        <v>32</v>
      </c>
      <c r="Z139" s="10"/>
      <c r="AG139" s="5">
        <v>1</v>
      </c>
      <c r="AH139" s="5">
        <v>2</v>
      </c>
      <c r="AI139" s="1">
        <v>136</v>
      </c>
      <c r="AJ139">
        <v>177</v>
      </c>
      <c r="AL139" s="5">
        <v>34</v>
      </c>
    </row>
    <row r="140" spans="2:38" ht="48" x14ac:dyDescent="0.25">
      <c r="B140" s="22"/>
      <c r="C140" s="26" t="s">
        <v>87</v>
      </c>
      <c r="D140" s="22" t="s">
        <v>89</v>
      </c>
      <c r="E140" s="23" t="s">
        <v>29</v>
      </c>
      <c r="F140" s="30" t="s">
        <v>30</v>
      </c>
      <c r="G140" s="30" t="s">
        <v>31</v>
      </c>
      <c r="H140" s="30" t="s">
        <v>32</v>
      </c>
      <c r="I140" s="30" t="s">
        <v>33</v>
      </c>
      <c r="J140" s="30" t="s">
        <v>34</v>
      </c>
      <c r="K140" s="24" t="s">
        <v>300</v>
      </c>
      <c r="L140" s="30" t="s">
        <v>35</v>
      </c>
      <c r="M140" s="24" t="s">
        <v>303</v>
      </c>
      <c r="N140" s="30" t="s">
        <v>36</v>
      </c>
      <c r="O140" s="24" t="s">
        <v>306</v>
      </c>
      <c r="P140" s="24" t="s">
        <v>308</v>
      </c>
      <c r="Q140" s="30" t="s">
        <v>37</v>
      </c>
      <c r="R140" s="30" t="s">
        <v>38</v>
      </c>
      <c r="S140" s="30" t="s">
        <v>39</v>
      </c>
      <c r="T140" s="30" t="s">
        <v>40</v>
      </c>
      <c r="U140" s="30" t="s">
        <v>41</v>
      </c>
      <c r="V140" s="24" t="s">
        <v>212</v>
      </c>
      <c r="W140" s="30" t="s">
        <v>42</v>
      </c>
      <c r="X140" s="30" t="s">
        <v>43</v>
      </c>
      <c r="Y140" s="25">
        <v>1</v>
      </c>
      <c r="Z140" s="10"/>
      <c r="AG140" s="5">
        <v>3</v>
      </c>
      <c r="AH140" s="5">
        <v>2</v>
      </c>
      <c r="AI140" s="1">
        <v>137</v>
      </c>
      <c r="AJ140">
        <v>177</v>
      </c>
      <c r="AL140" s="5" t="s">
        <v>314</v>
      </c>
    </row>
    <row r="141" spans="2:38" ht="24" x14ac:dyDescent="0.25">
      <c r="B141" s="22"/>
      <c r="C141" s="22"/>
      <c r="D141" s="22" t="s">
        <v>90</v>
      </c>
      <c r="E141" s="32" t="s">
        <v>295</v>
      </c>
      <c r="F141" s="24" t="s">
        <v>296</v>
      </c>
      <c r="G141" s="24" t="s">
        <v>297</v>
      </c>
      <c r="H141" s="24">
        <v>615842790847646</v>
      </c>
      <c r="I141" s="24" t="s">
        <v>298</v>
      </c>
      <c r="J141" s="24" t="s">
        <v>299</v>
      </c>
      <c r="K141" s="24" t="s">
        <v>301</v>
      </c>
      <c r="L141" s="24" t="s">
        <v>302</v>
      </c>
      <c r="M141" s="24" t="s">
        <v>304</v>
      </c>
      <c r="N141" s="24" t="s">
        <v>305</v>
      </c>
      <c r="O141" s="24" t="s">
        <v>307</v>
      </c>
      <c r="P141" s="24" t="s">
        <v>309</v>
      </c>
      <c r="Q141" s="24" t="s">
        <v>310</v>
      </c>
      <c r="R141" s="24" t="s">
        <v>311</v>
      </c>
      <c r="S141" s="24" t="s">
        <v>312</v>
      </c>
      <c r="T141" s="24" t="s">
        <v>313</v>
      </c>
      <c r="U141" s="24" t="s">
        <v>178</v>
      </c>
      <c r="V141" s="24" t="s">
        <v>213</v>
      </c>
      <c r="W141" s="24" t="s">
        <v>263</v>
      </c>
      <c r="X141" s="24" t="s">
        <v>294</v>
      </c>
      <c r="Y141" s="31"/>
      <c r="Z141" s="10"/>
      <c r="AG141" s="5">
        <v>2</v>
      </c>
      <c r="AH141" s="5">
        <v>2</v>
      </c>
      <c r="AI141" s="1">
        <v>138</v>
      </c>
      <c r="AJ141">
        <v>177</v>
      </c>
      <c r="AL141" s="5">
        <v>177</v>
      </c>
    </row>
    <row r="142" spans="2:38" x14ac:dyDescent="0.25">
      <c r="B142" s="33"/>
      <c r="C142" s="33"/>
      <c r="D142" s="33" t="s">
        <v>91</v>
      </c>
      <c r="E142" s="34">
        <v>32</v>
      </c>
      <c r="F142" s="35">
        <v>32</v>
      </c>
      <c r="G142" s="35">
        <v>32</v>
      </c>
      <c r="H142" s="35">
        <v>32</v>
      </c>
      <c r="I142" s="35">
        <v>32</v>
      </c>
      <c r="J142" s="35">
        <v>32</v>
      </c>
      <c r="K142" s="35">
        <v>32</v>
      </c>
      <c r="L142" s="35">
        <v>32</v>
      </c>
      <c r="M142" s="35">
        <v>32</v>
      </c>
      <c r="N142" s="35">
        <v>32</v>
      </c>
      <c r="O142" s="35">
        <v>32</v>
      </c>
      <c r="P142" s="35">
        <v>32</v>
      </c>
      <c r="Q142" s="35">
        <v>32</v>
      </c>
      <c r="R142" s="35">
        <v>32</v>
      </c>
      <c r="S142" s="35">
        <v>32</v>
      </c>
      <c r="T142" s="35">
        <v>32</v>
      </c>
      <c r="U142" s="35">
        <v>32</v>
      </c>
      <c r="V142" s="35">
        <v>32</v>
      </c>
      <c r="W142" s="35">
        <v>32</v>
      </c>
      <c r="X142" s="35">
        <v>32</v>
      </c>
      <c r="Y142" s="36">
        <v>32</v>
      </c>
      <c r="Z142" s="10"/>
      <c r="AG142" s="5">
        <v>2</v>
      </c>
      <c r="AH142" s="5">
        <v>2</v>
      </c>
      <c r="AI142" s="1">
        <v>139</v>
      </c>
      <c r="AJ142">
        <v>177</v>
      </c>
      <c r="AL142" s="5">
        <v>177</v>
      </c>
    </row>
    <row r="143" spans="2:38" ht="36" x14ac:dyDescent="0.25">
      <c r="B143" s="37" t="s">
        <v>92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10"/>
      <c r="AG143" s="5">
        <v>2</v>
      </c>
      <c r="AH143" s="5">
        <v>2</v>
      </c>
      <c r="AI143" s="1">
        <v>140</v>
      </c>
      <c r="AJ143">
        <v>177</v>
      </c>
      <c r="AL143" s="5">
        <v>177</v>
      </c>
    </row>
    <row r="144" spans="2:38" ht="36" x14ac:dyDescent="0.25">
      <c r="B144" s="37" t="s">
        <v>93</v>
      </c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10"/>
      <c r="AG144" s="5">
        <v>1</v>
      </c>
      <c r="AH144" s="4">
        <v>2</v>
      </c>
      <c r="AI144" s="1">
        <v>141</v>
      </c>
      <c r="AJ144">
        <v>177</v>
      </c>
      <c r="AL144" s="5">
        <v>34</v>
      </c>
    </row>
    <row r="145" spans="33:38" x14ac:dyDescent="0.25">
      <c r="AG145" s="5">
        <v>1</v>
      </c>
      <c r="AH145" s="4">
        <v>2</v>
      </c>
      <c r="AI145" s="1">
        <v>142</v>
      </c>
      <c r="AJ145">
        <v>177</v>
      </c>
      <c r="AL145" s="5">
        <v>34</v>
      </c>
    </row>
    <row r="146" spans="33:38" x14ac:dyDescent="0.25">
      <c r="AG146" s="5">
        <v>2</v>
      </c>
      <c r="AH146" s="4">
        <v>2</v>
      </c>
      <c r="AI146" s="1">
        <v>143</v>
      </c>
      <c r="AJ146">
        <v>177</v>
      </c>
      <c r="AL146" s="5">
        <v>177</v>
      </c>
    </row>
    <row r="147" spans="33:38" x14ac:dyDescent="0.25">
      <c r="AG147" s="5">
        <v>3</v>
      </c>
      <c r="AH147" s="4">
        <v>2</v>
      </c>
      <c r="AI147" s="1">
        <v>144</v>
      </c>
      <c r="AJ147">
        <v>177</v>
      </c>
      <c r="AL147" s="5" t="s">
        <v>314</v>
      </c>
    </row>
    <row r="148" spans="33:38" x14ac:dyDescent="0.25">
      <c r="AG148" s="5">
        <v>1</v>
      </c>
      <c r="AH148" s="4">
        <v>2</v>
      </c>
      <c r="AI148" s="1">
        <v>145</v>
      </c>
      <c r="AJ148">
        <v>177</v>
      </c>
      <c r="AL148" s="5">
        <v>34</v>
      </c>
    </row>
    <row r="149" spans="33:38" x14ac:dyDescent="0.25">
      <c r="AG149" s="5">
        <v>1</v>
      </c>
      <c r="AH149" s="4">
        <v>2</v>
      </c>
      <c r="AI149" s="1">
        <v>146</v>
      </c>
      <c r="AJ149">
        <v>177</v>
      </c>
      <c r="AL149" s="5">
        <v>34</v>
      </c>
    </row>
    <row r="150" spans="33:38" x14ac:dyDescent="0.25">
      <c r="AG150" s="5">
        <v>2</v>
      </c>
      <c r="AH150" s="4">
        <v>2</v>
      </c>
      <c r="AI150" s="1">
        <v>147</v>
      </c>
      <c r="AJ150">
        <v>177</v>
      </c>
      <c r="AL150" s="5">
        <v>177</v>
      </c>
    </row>
    <row r="151" spans="33:38" x14ac:dyDescent="0.25">
      <c r="AG151" s="5">
        <v>1</v>
      </c>
      <c r="AH151" s="4">
        <v>2</v>
      </c>
      <c r="AI151" s="1">
        <v>148</v>
      </c>
      <c r="AJ151">
        <v>177</v>
      </c>
      <c r="AL151" s="5">
        <v>34</v>
      </c>
    </row>
    <row r="152" spans="33:38" x14ac:dyDescent="0.25">
      <c r="AG152" s="5">
        <v>2</v>
      </c>
      <c r="AH152" s="4">
        <v>2</v>
      </c>
      <c r="AI152" s="1">
        <v>149</v>
      </c>
      <c r="AJ152">
        <v>177</v>
      </c>
      <c r="AL152" s="5">
        <v>177</v>
      </c>
    </row>
    <row r="153" spans="33:38" x14ac:dyDescent="0.25">
      <c r="AG153" s="5">
        <v>4</v>
      </c>
      <c r="AH153" s="4">
        <v>2</v>
      </c>
      <c r="AI153" s="1">
        <v>150</v>
      </c>
      <c r="AJ153">
        <v>177</v>
      </c>
      <c r="AL153" s="5" t="s">
        <v>315</v>
      </c>
    </row>
    <row r="154" spans="33:38" x14ac:dyDescent="0.25">
      <c r="AG154" s="5">
        <v>2</v>
      </c>
      <c r="AH154" s="4">
        <v>2</v>
      </c>
      <c r="AI154" s="1">
        <v>151</v>
      </c>
      <c r="AJ154">
        <v>177</v>
      </c>
      <c r="AL154" s="5">
        <v>177</v>
      </c>
    </row>
    <row r="155" spans="33:38" x14ac:dyDescent="0.25">
      <c r="AG155" s="5">
        <v>2</v>
      </c>
      <c r="AH155" s="4">
        <v>2</v>
      </c>
      <c r="AI155" s="1">
        <v>152</v>
      </c>
      <c r="AJ155">
        <v>177</v>
      </c>
      <c r="AL155" s="5">
        <v>177</v>
      </c>
    </row>
    <row r="156" spans="33:38" x14ac:dyDescent="0.25">
      <c r="AG156" s="5">
        <v>2</v>
      </c>
      <c r="AH156" s="4">
        <v>2</v>
      </c>
      <c r="AI156" s="1">
        <v>153</v>
      </c>
      <c r="AJ156">
        <v>177</v>
      </c>
      <c r="AL156" s="5">
        <v>177</v>
      </c>
    </row>
    <row r="157" spans="33:38" x14ac:dyDescent="0.25">
      <c r="AG157" s="5">
        <v>2</v>
      </c>
      <c r="AH157" s="4">
        <v>2</v>
      </c>
      <c r="AI157" s="1">
        <v>154</v>
      </c>
      <c r="AJ157">
        <v>177</v>
      </c>
      <c r="AL157" s="5">
        <v>177</v>
      </c>
    </row>
    <row r="158" spans="33:38" x14ac:dyDescent="0.25">
      <c r="AG158" s="5">
        <v>2</v>
      </c>
      <c r="AH158" s="4">
        <v>2</v>
      </c>
      <c r="AI158" s="1">
        <v>155</v>
      </c>
      <c r="AJ158">
        <v>177</v>
      </c>
      <c r="AL158" s="5">
        <v>177</v>
      </c>
    </row>
    <row r="159" spans="33:38" x14ac:dyDescent="0.25">
      <c r="AG159" s="5">
        <v>2</v>
      </c>
      <c r="AH159" s="4">
        <v>2</v>
      </c>
      <c r="AI159" s="1">
        <v>156</v>
      </c>
      <c r="AJ159">
        <v>177</v>
      </c>
      <c r="AL159" s="5">
        <v>177</v>
      </c>
    </row>
    <row r="160" spans="33:38" x14ac:dyDescent="0.25">
      <c r="AG160" s="5">
        <v>4</v>
      </c>
      <c r="AH160" s="4">
        <v>2</v>
      </c>
      <c r="AI160" s="1">
        <v>157</v>
      </c>
      <c r="AJ160">
        <v>177</v>
      </c>
      <c r="AL160" s="5" t="s">
        <v>315</v>
      </c>
    </row>
    <row r="161" spans="33:38" x14ac:dyDescent="0.25">
      <c r="AG161" s="5">
        <v>2</v>
      </c>
      <c r="AH161" s="4">
        <v>2</v>
      </c>
      <c r="AI161" s="1">
        <v>158</v>
      </c>
      <c r="AJ161">
        <v>177</v>
      </c>
      <c r="AL161" s="5">
        <v>177</v>
      </c>
    </row>
    <row r="162" spans="33:38" x14ac:dyDescent="0.25">
      <c r="AG162" s="5">
        <v>2</v>
      </c>
      <c r="AH162" s="4">
        <v>2</v>
      </c>
      <c r="AI162" s="1">
        <v>159</v>
      </c>
      <c r="AJ162">
        <v>177</v>
      </c>
      <c r="AL162" s="5">
        <v>177</v>
      </c>
    </row>
    <row r="163" spans="33:38" x14ac:dyDescent="0.25">
      <c r="AG163" s="5">
        <v>1</v>
      </c>
      <c r="AH163" s="4">
        <v>2</v>
      </c>
      <c r="AI163" s="1">
        <v>160</v>
      </c>
      <c r="AJ163">
        <v>177</v>
      </c>
      <c r="AL163" s="5">
        <v>34</v>
      </c>
    </row>
    <row r="164" spans="33:38" x14ac:dyDescent="0.25">
      <c r="AG164" s="4">
        <v>2</v>
      </c>
      <c r="AH164" s="4">
        <v>2</v>
      </c>
      <c r="AI164" s="1">
        <v>161</v>
      </c>
      <c r="AJ164">
        <v>177</v>
      </c>
      <c r="AL164" s="4">
        <v>177</v>
      </c>
    </row>
    <row r="165" spans="33:38" x14ac:dyDescent="0.25">
      <c r="AG165" s="4">
        <v>2</v>
      </c>
      <c r="AH165" s="4">
        <v>2</v>
      </c>
      <c r="AI165" s="1">
        <v>162</v>
      </c>
      <c r="AJ165">
        <v>177</v>
      </c>
      <c r="AL165" s="4">
        <v>177</v>
      </c>
    </row>
    <row r="166" spans="33:38" x14ac:dyDescent="0.25">
      <c r="AG166" s="4">
        <v>2</v>
      </c>
      <c r="AH166" s="4">
        <v>2</v>
      </c>
      <c r="AI166" s="1">
        <v>163</v>
      </c>
      <c r="AJ166">
        <v>177</v>
      </c>
      <c r="AL166" s="4">
        <v>177</v>
      </c>
    </row>
    <row r="167" spans="33:38" x14ac:dyDescent="0.25">
      <c r="AG167" s="4">
        <v>3</v>
      </c>
      <c r="AH167" s="4">
        <v>2</v>
      </c>
      <c r="AI167" s="1">
        <v>164</v>
      </c>
      <c r="AJ167">
        <v>177</v>
      </c>
      <c r="AL167" s="4" t="s">
        <v>314</v>
      </c>
    </row>
    <row r="168" spans="33:38" x14ac:dyDescent="0.25">
      <c r="AG168" s="4">
        <v>2</v>
      </c>
      <c r="AH168" s="4">
        <v>2</v>
      </c>
      <c r="AI168" s="1">
        <v>165</v>
      </c>
      <c r="AJ168">
        <v>177</v>
      </c>
      <c r="AL168" s="4">
        <v>177</v>
      </c>
    </row>
    <row r="169" spans="33:38" x14ac:dyDescent="0.25">
      <c r="AG169" s="4">
        <v>3</v>
      </c>
      <c r="AH169" s="4">
        <v>2</v>
      </c>
      <c r="AI169" s="1">
        <v>166</v>
      </c>
      <c r="AJ169">
        <v>177</v>
      </c>
      <c r="AL169" s="4" t="s">
        <v>314</v>
      </c>
    </row>
    <row r="170" spans="33:38" x14ac:dyDescent="0.25">
      <c r="AG170" s="4">
        <v>3</v>
      </c>
      <c r="AH170" s="4">
        <v>2</v>
      </c>
      <c r="AI170" s="1">
        <v>167</v>
      </c>
      <c r="AJ170">
        <v>177</v>
      </c>
      <c r="AL170" s="4" t="s">
        <v>314</v>
      </c>
    </row>
    <row r="171" spans="33:38" x14ac:dyDescent="0.25">
      <c r="AG171" s="4">
        <v>3</v>
      </c>
      <c r="AH171" s="4">
        <v>2</v>
      </c>
      <c r="AI171" s="1">
        <v>168</v>
      </c>
      <c r="AJ171">
        <v>177</v>
      </c>
      <c r="AL171" s="4" t="s">
        <v>314</v>
      </c>
    </row>
    <row r="172" spans="33:38" x14ac:dyDescent="0.25">
      <c r="AG172" s="4">
        <v>3</v>
      </c>
      <c r="AH172" s="4">
        <v>2</v>
      </c>
      <c r="AI172" s="1">
        <v>169</v>
      </c>
      <c r="AJ172">
        <v>177</v>
      </c>
      <c r="AL172" s="4" t="s">
        <v>314</v>
      </c>
    </row>
    <row r="173" spans="33:38" x14ac:dyDescent="0.25">
      <c r="AG173" s="4">
        <v>2</v>
      </c>
      <c r="AH173" s="4">
        <v>2</v>
      </c>
      <c r="AI173" s="1">
        <v>170</v>
      </c>
      <c r="AJ173">
        <v>177</v>
      </c>
      <c r="AL173" s="4">
        <v>177</v>
      </c>
    </row>
    <row r="174" spans="33:38" x14ac:dyDescent="0.25">
      <c r="AG174" s="4">
        <v>3</v>
      </c>
      <c r="AH174" s="5">
        <v>2</v>
      </c>
      <c r="AI174" s="1">
        <v>171</v>
      </c>
      <c r="AJ174">
        <v>177</v>
      </c>
      <c r="AL174" s="4" t="s">
        <v>314</v>
      </c>
    </row>
    <row r="175" spans="33:38" x14ac:dyDescent="0.25">
      <c r="AG175" s="4">
        <v>2</v>
      </c>
      <c r="AH175" s="5">
        <v>2</v>
      </c>
      <c r="AI175" s="1">
        <v>172</v>
      </c>
      <c r="AJ175">
        <v>177</v>
      </c>
      <c r="AL175" s="4">
        <v>177</v>
      </c>
    </row>
    <row r="176" spans="33:38" x14ac:dyDescent="0.25">
      <c r="AG176" s="4">
        <v>3</v>
      </c>
      <c r="AH176" s="5">
        <v>2</v>
      </c>
      <c r="AI176" s="1">
        <v>173</v>
      </c>
      <c r="AJ176">
        <v>177</v>
      </c>
      <c r="AL176" s="4" t="s">
        <v>314</v>
      </c>
    </row>
    <row r="177" spans="33:38" x14ac:dyDescent="0.25">
      <c r="AG177" s="4">
        <v>3</v>
      </c>
      <c r="AH177" s="5">
        <v>2</v>
      </c>
      <c r="AI177" s="1">
        <v>174</v>
      </c>
      <c r="AJ177">
        <v>177</v>
      </c>
      <c r="AL177" s="4" t="s">
        <v>314</v>
      </c>
    </row>
    <row r="178" spans="33:38" x14ac:dyDescent="0.25">
      <c r="AG178" s="4">
        <v>3</v>
      </c>
      <c r="AH178" s="5">
        <v>2</v>
      </c>
      <c r="AI178" s="1">
        <v>175</v>
      </c>
      <c r="AJ178">
        <v>177</v>
      </c>
      <c r="AL178" s="4" t="s">
        <v>314</v>
      </c>
    </row>
    <row r="179" spans="33:38" x14ac:dyDescent="0.25">
      <c r="AG179" s="4">
        <v>3</v>
      </c>
      <c r="AH179" s="5">
        <v>2</v>
      </c>
      <c r="AI179" s="1">
        <v>176</v>
      </c>
      <c r="AJ179">
        <v>177</v>
      </c>
      <c r="AL179" s="4" t="s">
        <v>314</v>
      </c>
    </row>
    <row r="180" spans="33:38" x14ac:dyDescent="0.25">
      <c r="AG180" s="4">
        <v>3</v>
      </c>
      <c r="AH180" s="5">
        <v>2</v>
      </c>
      <c r="AI180" s="1">
        <v>177</v>
      </c>
      <c r="AJ180">
        <v>177</v>
      </c>
      <c r="AL180" s="4" t="s">
        <v>314</v>
      </c>
    </row>
    <row r="181" spans="33:38" x14ac:dyDescent="0.25">
      <c r="AG181" s="4">
        <v>3</v>
      </c>
      <c r="AH181" s="5">
        <v>2</v>
      </c>
      <c r="AI181" s="1">
        <v>178</v>
      </c>
      <c r="AJ181">
        <v>177</v>
      </c>
      <c r="AL181" s="4" t="s">
        <v>314</v>
      </c>
    </row>
    <row r="182" spans="33:38" x14ac:dyDescent="0.25">
      <c r="AG182" s="4">
        <v>3</v>
      </c>
      <c r="AH182" s="5">
        <v>2</v>
      </c>
      <c r="AI182" s="1">
        <v>179</v>
      </c>
      <c r="AJ182">
        <v>177</v>
      </c>
      <c r="AL182" s="4" t="s">
        <v>314</v>
      </c>
    </row>
    <row r="183" spans="33:38" x14ac:dyDescent="0.25">
      <c r="AG183" s="4">
        <v>3</v>
      </c>
      <c r="AH183" s="5">
        <v>2</v>
      </c>
      <c r="AI183" s="1">
        <v>180</v>
      </c>
      <c r="AJ183">
        <v>177</v>
      </c>
      <c r="AL183" s="4" t="s">
        <v>314</v>
      </c>
    </row>
    <row r="184" spans="33:38" x14ac:dyDescent="0.25">
      <c r="AG184" s="4">
        <v>3</v>
      </c>
      <c r="AH184" s="5">
        <v>2</v>
      </c>
      <c r="AI184" s="1">
        <v>181</v>
      </c>
      <c r="AJ184">
        <v>177</v>
      </c>
      <c r="AL184" s="4" t="s">
        <v>314</v>
      </c>
    </row>
    <row r="185" spans="33:38" x14ac:dyDescent="0.25">
      <c r="AG185" s="4">
        <v>3</v>
      </c>
      <c r="AH185" s="5">
        <v>2</v>
      </c>
      <c r="AI185" s="1">
        <v>182</v>
      </c>
      <c r="AJ185">
        <v>177</v>
      </c>
      <c r="AL185" s="4" t="s">
        <v>314</v>
      </c>
    </row>
    <row r="186" spans="33:38" x14ac:dyDescent="0.25">
      <c r="AG186" s="4">
        <v>3</v>
      </c>
      <c r="AH186" s="5">
        <v>2</v>
      </c>
      <c r="AI186" s="1">
        <v>183</v>
      </c>
      <c r="AJ186">
        <v>177</v>
      </c>
      <c r="AL186" s="4" t="s">
        <v>314</v>
      </c>
    </row>
    <row r="187" spans="33:38" x14ac:dyDescent="0.25">
      <c r="AG187" s="4">
        <v>3</v>
      </c>
      <c r="AH187" s="5">
        <v>2</v>
      </c>
      <c r="AI187" s="1">
        <v>184</v>
      </c>
      <c r="AJ187">
        <v>177</v>
      </c>
      <c r="AL187" s="4" t="s">
        <v>314</v>
      </c>
    </row>
    <row r="188" spans="33:38" x14ac:dyDescent="0.25">
      <c r="AG188" s="4">
        <v>3</v>
      </c>
      <c r="AH188" s="5">
        <v>2</v>
      </c>
      <c r="AI188" s="1">
        <v>185</v>
      </c>
      <c r="AJ188">
        <v>177</v>
      </c>
      <c r="AL188" s="4" t="s">
        <v>314</v>
      </c>
    </row>
    <row r="189" spans="33:38" x14ac:dyDescent="0.25">
      <c r="AG189" s="4">
        <v>3</v>
      </c>
      <c r="AH189" s="5">
        <v>2</v>
      </c>
      <c r="AI189" s="1">
        <v>186</v>
      </c>
      <c r="AJ189">
        <v>177</v>
      </c>
      <c r="AL189" s="4" t="s">
        <v>314</v>
      </c>
    </row>
    <row r="190" spans="33:38" x14ac:dyDescent="0.25">
      <c r="AG190" s="4">
        <v>4</v>
      </c>
      <c r="AH190" s="5">
        <v>2</v>
      </c>
      <c r="AI190" s="1">
        <v>187</v>
      </c>
      <c r="AJ190">
        <v>177</v>
      </c>
      <c r="AL190" s="4" t="s">
        <v>315</v>
      </c>
    </row>
    <row r="191" spans="33:38" x14ac:dyDescent="0.25">
      <c r="AG191" s="4">
        <v>3</v>
      </c>
      <c r="AH191" s="5">
        <v>2</v>
      </c>
      <c r="AI191" s="1">
        <v>188</v>
      </c>
      <c r="AJ191">
        <v>177</v>
      </c>
      <c r="AL191" s="4" t="s">
        <v>314</v>
      </c>
    </row>
    <row r="192" spans="33:38" x14ac:dyDescent="0.25">
      <c r="AG192" s="4">
        <v>3</v>
      </c>
      <c r="AH192" s="5">
        <v>2</v>
      </c>
      <c r="AI192" s="1">
        <v>189</v>
      </c>
      <c r="AJ192">
        <v>177</v>
      </c>
      <c r="AL192" s="4" t="s">
        <v>314</v>
      </c>
    </row>
    <row r="193" spans="33:38" x14ac:dyDescent="0.25">
      <c r="AG193" s="4">
        <v>3</v>
      </c>
      <c r="AH193" s="5">
        <v>2</v>
      </c>
      <c r="AI193" s="1">
        <v>190</v>
      </c>
      <c r="AJ193">
        <v>177</v>
      </c>
      <c r="AL193" s="4" t="s">
        <v>314</v>
      </c>
    </row>
    <row r="194" spans="33:38" x14ac:dyDescent="0.25">
      <c r="AG194" s="4">
        <v>3</v>
      </c>
      <c r="AH194" s="5">
        <v>2</v>
      </c>
      <c r="AI194" s="1">
        <v>191</v>
      </c>
      <c r="AJ194">
        <v>177</v>
      </c>
      <c r="AL194" s="4" t="s">
        <v>314</v>
      </c>
    </row>
    <row r="195" spans="33:38" x14ac:dyDescent="0.25">
      <c r="AG195" s="4">
        <v>2</v>
      </c>
      <c r="AH195" s="5">
        <v>2</v>
      </c>
      <c r="AI195" s="1">
        <v>192</v>
      </c>
      <c r="AJ195">
        <v>177</v>
      </c>
      <c r="AL195" s="4">
        <v>177</v>
      </c>
    </row>
    <row r="196" spans="33:38" x14ac:dyDescent="0.25">
      <c r="AG196" s="4">
        <v>2</v>
      </c>
      <c r="AH196" s="5">
        <v>2</v>
      </c>
      <c r="AI196" s="1">
        <v>193</v>
      </c>
      <c r="AJ196">
        <v>177</v>
      </c>
      <c r="AL196" s="4">
        <v>177</v>
      </c>
    </row>
    <row r="197" spans="33:38" x14ac:dyDescent="0.25">
      <c r="AG197" s="4">
        <v>2</v>
      </c>
      <c r="AH197" s="5">
        <v>2</v>
      </c>
      <c r="AI197" s="1">
        <v>194</v>
      </c>
      <c r="AJ197">
        <v>177</v>
      </c>
      <c r="AL197" s="4">
        <v>177</v>
      </c>
    </row>
    <row r="198" spans="33:38" x14ac:dyDescent="0.25">
      <c r="AG198" s="4">
        <v>2</v>
      </c>
      <c r="AH198" s="5">
        <v>2</v>
      </c>
      <c r="AI198" s="1">
        <v>195</v>
      </c>
      <c r="AJ198">
        <v>177</v>
      </c>
      <c r="AL198" s="4">
        <v>177</v>
      </c>
    </row>
    <row r="199" spans="33:38" x14ac:dyDescent="0.25">
      <c r="AG199" s="4">
        <v>3</v>
      </c>
      <c r="AH199" s="5">
        <v>2</v>
      </c>
      <c r="AI199" s="1">
        <v>196</v>
      </c>
      <c r="AJ199">
        <v>177</v>
      </c>
      <c r="AL199" s="4" t="s">
        <v>314</v>
      </c>
    </row>
    <row r="200" spans="33:38" x14ac:dyDescent="0.25">
      <c r="AG200" s="4">
        <v>2</v>
      </c>
      <c r="AH200" s="5">
        <v>2</v>
      </c>
      <c r="AI200" s="1">
        <v>197</v>
      </c>
      <c r="AJ200">
        <v>177</v>
      </c>
      <c r="AL200" s="4">
        <v>177</v>
      </c>
    </row>
    <row r="201" spans="33:38" x14ac:dyDescent="0.25">
      <c r="AG201" s="4">
        <v>4</v>
      </c>
      <c r="AH201" s="5">
        <v>2</v>
      </c>
      <c r="AI201" s="1">
        <v>198</v>
      </c>
      <c r="AJ201">
        <v>177</v>
      </c>
      <c r="AL201" s="4" t="s">
        <v>315</v>
      </c>
    </row>
    <row r="202" spans="33:38" x14ac:dyDescent="0.25">
      <c r="AG202" s="4">
        <v>3</v>
      </c>
      <c r="AH202" s="5">
        <v>2</v>
      </c>
      <c r="AI202" s="1">
        <v>199</v>
      </c>
      <c r="AJ202">
        <v>177</v>
      </c>
      <c r="AL202" s="4" t="s">
        <v>314</v>
      </c>
    </row>
    <row r="203" spans="33:38" x14ac:dyDescent="0.25">
      <c r="AG203" s="4">
        <v>3</v>
      </c>
      <c r="AH203" s="5">
        <v>2</v>
      </c>
      <c r="AI203" s="1">
        <v>200</v>
      </c>
      <c r="AJ203">
        <v>177</v>
      </c>
      <c r="AL203" s="4" t="s">
        <v>314</v>
      </c>
    </row>
    <row r="204" spans="33:38" x14ac:dyDescent="0.25">
      <c r="AG204" s="4">
        <v>4</v>
      </c>
      <c r="AH204" s="5">
        <v>2</v>
      </c>
      <c r="AI204" s="1">
        <v>201</v>
      </c>
      <c r="AJ204">
        <v>177</v>
      </c>
      <c r="AL204" s="4" t="s">
        <v>315</v>
      </c>
    </row>
    <row r="205" spans="33:38" x14ac:dyDescent="0.25">
      <c r="AG205" s="4">
        <v>2</v>
      </c>
      <c r="AH205" s="5">
        <v>2</v>
      </c>
      <c r="AI205" s="1">
        <v>202</v>
      </c>
      <c r="AJ205">
        <v>177</v>
      </c>
      <c r="AL205" s="4">
        <v>177</v>
      </c>
    </row>
    <row r="206" spans="33:38" x14ac:dyDescent="0.25">
      <c r="AG206" s="4">
        <v>3</v>
      </c>
      <c r="AH206" s="5">
        <v>2</v>
      </c>
      <c r="AI206" s="1">
        <v>203</v>
      </c>
      <c r="AJ206">
        <v>177</v>
      </c>
      <c r="AL206" s="4" t="s">
        <v>314</v>
      </c>
    </row>
    <row r="207" spans="33:38" x14ac:dyDescent="0.25">
      <c r="AG207" s="4">
        <v>3</v>
      </c>
      <c r="AH207" s="5">
        <v>2</v>
      </c>
      <c r="AI207" s="1">
        <v>204</v>
      </c>
      <c r="AJ207">
        <v>177</v>
      </c>
      <c r="AL207" s="4" t="s">
        <v>314</v>
      </c>
    </row>
    <row r="208" spans="33:38" x14ac:dyDescent="0.25">
      <c r="AG208" s="4">
        <v>2</v>
      </c>
      <c r="AH208" s="5">
        <v>2</v>
      </c>
      <c r="AI208" s="1">
        <v>205</v>
      </c>
      <c r="AJ208">
        <v>177</v>
      </c>
      <c r="AL208" s="4">
        <v>177</v>
      </c>
    </row>
    <row r="209" spans="33:38" x14ac:dyDescent="0.25">
      <c r="AG209" s="4">
        <v>3</v>
      </c>
      <c r="AH209" s="4">
        <v>2</v>
      </c>
      <c r="AI209" s="1">
        <v>206</v>
      </c>
      <c r="AJ209">
        <v>177</v>
      </c>
      <c r="AL209" s="4" t="s">
        <v>314</v>
      </c>
    </row>
    <row r="210" spans="33:38" x14ac:dyDescent="0.25">
      <c r="AG210" s="4">
        <v>2</v>
      </c>
      <c r="AH210" s="4">
        <v>2</v>
      </c>
      <c r="AI210" s="1">
        <v>207</v>
      </c>
      <c r="AJ210">
        <v>177</v>
      </c>
      <c r="AL210" s="4">
        <v>177</v>
      </c>
    </row>
    <row r="211" spans="33:38" x14ac:dyDescent="0.25">
      <c r="AG211" s="4">
        <v>3</v>
      </c>
      <c r="AH211" s="4">
        <v>2</v>
      </c>
      <c r="AI211" s="1">
        <v>208</v>
      </c>
      <c r="AJ211">
        <v>177</v>
      </c>
      <c r="AL211" s="4" t="s">
        <v>314</v>
      </c>
    </row>
    <row r="212" spans="33:38" x14ac:dyDescent="0.25">
      <c r="AG212" s="4">
        <v>3</v>
      </c>
      <c r="AH212" s="4">
        <v>2</v>
      </c>
      <c r="AI212" s="1">
        <v>209</v>
      </c>
      <c r="AJ212">
        <v>177</v>
      </c>
      <c r="AL212" s="4" t="s">
        <v>314</v>
      </c>
    </row>
    <row r="213" spans="33:38" x14ac:dyDescent="0.25">
      <c r="AG213" s="4">
        <v>3</v>
      </c>
      <c r="AH213" s="4">
        <v>2</v>
      </c>
      <c r="AI213" s="1">
        <v>210</v>
      </c>
      <c r="AJ213">
        <v>177</v>
      </c>
      <c r="AL213" s="4" t="s">
        <v>314</v>
      </c>
    </row>
    <row r="214" spans="33:38" x14ac:dyDescent="0.25">
      <c r="AG214" s="4">
        <v>3</v>
      </c>
      <c r="AH214" s="4">
        <v>2</v>
      </c>
      <c r="AI214" s="1">
        <v>211</v>
      </c>
      <c r="AJ214">
        <v>177</v>
      </c>
      <c r="AL214" s="4" t="s">
        <v>314</v>
      </c>
    </row>
    <row r="215" spans="33:38" x14ac:dyDescent="0.25">
      <c r="AG215" s="4">
        <v>2</v>
      </c>
      <c r="AH215" s="4">
        <v>2</v>
      </c>
      <c r="AI215" s="1">
        <v>212</v>
      </c>
      <c r="AJ215">
        <v>177</v>
      </c>
      <c r="AL215" s="4">
        <v>177</v>
      </c>
    </row>
    <row r="216" spans="33:38" x14ac:dyDescent="0.25">
      <c r="AG216" s="4">
        <v>3</v>
      </c>
      <c r="AH216" s="4">
        <v>2</v>
      </c>
      <c r="AI216" s="1">
        <v>213</v>
      </c>
      <c r="AJ216">
        <v>177</v>
      </c>
      <c r="AL216" s="4" t="s">
        <v>314</v>
      </c>
    </row>
    <row r="217" spans="33:38" x14ac:dyDescent="0.25">
      <c r="AG217" s="4">
        <v>3</v>
      </c>
      <c r="AH217" s="5">
        <v>2</v>
      </c>
      <c r="AI217" s="1">
        <v>214</v>
      </c>
      <c r="AJ217">
        <v>177</v>
      </c>
      <c r="AL217" s="4" t="s">
        <v>314</v>
      </c>
    </row>
    <row r="218" spans="33:38" x14ac:dyDescent="0.25">
      <c r="AG218" s="4">
        <v>3</v>
      </c>
      <c r="AH218" s="5">
        <v>2</v>
      </c>
      <c r="AI218" s="1">
        <v>215</v>
      </c>
      <c r="AJ218">
        <v>177</v>
      </c>
      <c r="AL218" s="4" t="s">
        <v>314</v>
      </c>
    </row>
    <row r="219" spans="33:38" x14ac:dyDescent="0.25">
      <c r="AG219" s="4">
        <v>3</v>
      </c>
      <c r="AH219" s="5">
        <v>2</v>
      </c>
      <c r="AI219" s="1">
        <v>216</v>
      </c>
      <c r="AJ219">
        <v>177</v>
      </c>
      <c r="AL219" s="4" t="s">
        <v>314</v>
      </c>
    </row>
    <row r="220" spans="33:38" x14ac:dyDescent="0.25">
      <c r="AG220" s="4">
        <v>3</v>
      </c>
      <c r="AH220" s="5">
        <v>2</v>
      </c>
      <c r="AI220" s="1">
        <v>217</v>
      </c>
      <c r="AJ220">
        <v>177</v>
      </c>
      <c r="AL220" s="4" t="s">
        <v>314</v>
      </c>
    </row>
    <row r="221" spans="33:38" x14ac:dyDescent="0.25">
      <c r="AG221" s="4">
        <v>3</v>
      </c>
      <c r="AH221" s="5">
        <v>2</v>
      </c>
      <c r="AI221" s="1">
        <v>218</v>
      </c>
      <c r="AJ221">
        <v>177</v>
      </c>
      <c r="AL221" s="4" t="s">
        <v>314</v>
      </c>
    </row>
    <row r="222" spans="33:38" x14ac:dyDescent="0.25">
      <c r="AG222" s="4">
        <v>3</v>
      </c>
      <c r="AH222" s="5">
        <v>2</v>
      </c>
      <c r="AI222" s="1">
        <v>219</v>
      </c>
      <c r="AJ222">
        <v>177</v>
      </c>
      <c r="AL222" s="4" t="s">
        <v>314</v>
      </c>
    </row>
    <row r="223" spans="33:38" x14ac:dyDescent="0.25">
      <c r="AG223" s="4">
        <v>3</v>
      </c>
      <c r="AH223" s="5">
        <v>2</v>
      </c>
      <c r="AI223" s="1">
        <v>220</v>
      </c>
      <c r="AJ223">
        <v>177</v>
      </c>
      <c r="AL223" s="4" t="s">
        <v>314</v>
      </c>
    </row>
    <row r="224" spans="33:38" x14ac:dyDescent="0.25">
      <c r="AG224" s="4">
        <v>2</v>
      </c>
      <c r="AH224" s="5">
        <v>2</v>
      </c>
      <c r="AI224" s="1">
        <v>221</v>
      </c>
      <c r="AJ224">
        <v>177</v>
      </c>
      <c r="AL224" s="4">
        <v>177</v>
      </c>
    </row>
    <row r="225" spans="33:38" x14ac:dyDescent="0.25">
      <c r="AG225" s="4">
        <v>3</v>
      </c>
      <c r="AH225" s="5">
        <v>2</v>
      </c>
      <c r="AI225" s="1">
        <v>222</v>
      </c>
      <c r="AJ225">
        <v>177</v>
      </c>
      <c r="AL225" s="4" t="s">
        <v>314</v>
      </c>
    </row>
    <row r="226" spans="33:38" x14ac:dyDescent="0.25">
      <c r="AG226" s="4">
        <v>3</v>
      </c>
      <c r="AH226" s="5">
        <v>2</v>
      </c>
      <c r="AI226" s="1">
        <v>223</v>
      </c>
      <c r="AJ226">
        <v>177</v>
      </c>
      <c r="AL226" s="4" t="s">
        <v>314</v>
      </c>
    </row>
    <row r="227" spans="33:38" x14ac:dyDescent="0.25">
      <c r="AG227" s="4">
        <v>2</v>
      </c>
      <c r="AH227" s="5">
        <v>2</v>
      </c>
      <c r="AI227" s="1">
        <v>224</v>
      </c>
      <c r="AJ227">
        <v>177</v>
      </c>
      <c r="AL227" s="4">
        <v>177</v>
      </c>
    </row>
    <row r="228" spans="33:38" x14ac:dyDescent="0.25">
      <c r="AG228" s="4">
        <v>3</v>
      </c>
      <c r="AH228" s="5">
        <v>2</v>
      </c>
      <c r="AI228" s="1">
        <v>225</v>
      </c>
      <c r="AJ228">
        <v>177</v>
      </c>
    </row>
    <row r="229" spans="33:38" x14ac:dyDescent="0.25">
      <c r="AG229" s="4">
        <v>3</v>
      </c>
      <c r="AH229" s="5">
        <v>2</v>
      </c>
      <c r="AI229" s="1">
        <v>226</v>
      </c>
      <c r="AJ229">
        <v>177</v>
      </c>
    </row>
    <row r="230" spans="33:38" x14ac:dyDescent="0.25">
      <c r="AG230" s="4">
        <v>2</v>
      </c>
      <c r="AH230" s="5">
        <v>2</v>
      </c>
      <c r="AI230" s="1">
        <v>227</v>
      </c>
      <c r="AJ230">
        <v>177</v>
      </c>
    </row>
    <row r="231" spans="33:38" x14ac:dyDescent="0.25">
      <c r="AG231" s="4">
        <v>3</v>
      </c>
      <c r="AH231" s="5">
        <v>2</v>
      </c>
      <c r="AI231" s="1">
        <v>228</v>
      </c>
      <c r="AJ231">
        <v>177</v>
      </c>
    </row>
    <row r="232" spans="33:38" x14ac:dyDescent="0.25">
      <c r="AG232" s="4">
        <v>2</v>
      </c>
      <c r="AH232" s="5">
        <v>2</v>
      </c>
      <c r="AI232" s="1">
        <v>229</v>
      </c>
      <c r="AJ232">
        <v>177</v>
      </c>
    </row>
    <row r="233" spans="33:38" x14ac:dyDescent="0.25">
      <c r="AG233" s="4">
        <v>3</v>
      </c>
      <c r="AH233" s="5">
        <v>2</v>
      </c>
      <c r="AI233" s="1">
        <v>230</v>
      </c>
      <c r="AJ233">
        <v>177</v>
      </c>
    </row>
    <row r="234" spans="33:38" x14ac:dyDescent="0.25">
      <c r="AG234" s="4">
        <v>3</v>
      </c>
      <c r="AH234" s="5">
        <v>2</v>
      </c>
      <c r="AI234" s="1">
        <v>231</v>
      </c>
      <c r="AJ234">
        <v>177</v>
      </c>
    </row>
    <row r="235" spans="33:38" x14ac:dyDescent="0.25">
      <c r="AG235" s="4">
        <v>2</v>
      </c>
      <c r="AH235" s="4">
        <v>2</v>
      </c>
      <c r="AI235" s="1">
        <v>232</v>
      </c>
      <c r="AJ235">
        <v>177</v>
      </c>
    </row>
    <row r="236" spans="33:38" x14ac:dyDescent="0.25">
      <c r="AG236" s="4">
        <v>3</v>
      </c>
      <c r="AH236" s="4">
        <v>2</v>
      </c>
      <c r="AI236" s="1">
        <v>233</v>
      </c>
      <c r="AJ236">
        <v>177</v>
      </c>
    </row>
    <row r="237" spans="33:38" x14ac:dyDescent="0.25">
      <c r="AG237" s="4">
        <v>2</v>
      </c>
      <c r="AH237" s="4">
        <v>2</v>
      </c>
      <c r="AI237" s="1">
        <v>234</v>
      </c>
      <c r="AJ237">
        <v>177</v>
      </c>
    </row>
    <row r="238" spans="33:38" x14ac:dyDescent="0.25">
      <c r="AG238" s="4">
        <v>3</v>
      </c>
      <c r="AH238" s="4">
        <v>2</v>
      </c>
      <c r="AI238" s="1">
        <v>235</v>
      </c>
      <c r="AJ238">
        <v>177</v>
      </c>
    </row>
    <row r="239" spans="33:38" x14ac:dyDescent="0.25">
      <c r="AG239" s="4">
        <v>2</v>
      </c>
      <c r="AH239" s="4">
        <v>2</v>
      </c>
      <c r="AI239" s="1">
        <v>236</v>
      </c>
      <c r="AJ239">
        <v>177</v>
      </c>
    </row>
    <row r="240" spans="33:38" x14ac:dyDescent="0.25">
      <c r="AG240" s="4">
        <v>2</v>
      </c>
      <c r="AH240" s="4">
        <v>2</v>
      </c>
      <c r="AI240" s="1">
        <v>237</v>
      </c>
      <c r="AJ240">
        <v>177</v>
      </c>
    </row>
    <row r="241" spans="33:36" x14ac:dyDescent="0.25">
      <c r="AG241" s="4">
        <v>2</v>
      </c>
      <c r="AH241" s="4">
        <v>2</v>
      </c>
      <c r="AI241" s="1">
        <v>238</v>
      </c>
      <c r="AJ241">
        <v>177</v>
      </c>
    </row>
    <row r="242" spans="33:36" x14ac:dyDescent="0.25">
      <c r="AG242" s="4">
        <v>1</v>
      </c>
      <c r="AH242" s="4">
        <v>2</v>
      </c>
      <c r="AI242" s="1">
        <v>239</v>
      </c>
      <c r="AJ242">
        <v>177</v>
      </c>
    </row>
    <row r="243" spans="33:36" x14ac:dyDescent="0.25">
      <c r="AG243" s="4">
        <v>3</v>
      </c>
      <c r="AH243" s="4">
        <v>2</v>
      </c>
      <c r="AI243" s="1">
        <v>240</v>
      </c>
      <c r="AJ243">
        <v>177</v>
      </c>
    </row>
    <row r="244" spans="33:36" x14ac:dyDescent="0.25">
      <c r="AG244" s="4">
        <v>2</v>
      </c>
      <c r="AH244" s="4">
        <v>2</v>
      </c>
      <c r="AI244" s="1">
        <v>241</v>
      </c>
      <c r="AJ244">
        <v>177</v>
      </c>
    </row>
    <row r="245" spans="33:36" x14ac:dyDescent="0.25">
      <c r="AG245" s="4">
        <v>2</v>
      </c>
      <c r="AH245" s="4">
        <v>2</v>
      </c>
      <c r="AI245" s="1">
        <v>242</v>
      </c>
      <c r="AJ245">
        <v>177</v>
      </c>
    </row>
    <row r="246" spans="33:36" x14ac:dyDescent="0.25">
      <c r="AG246" s="4">
        <v>2</v>
      </c>
      <c r="AH246" s="4">
        <v>2</v>
      </c>
      <c r="AI246" s="1">
        <v>243</v>
      </c>
      <c r="AJ246">
        <v>177</v>
      </c>
    </row>
    <row r="247" spans="33:36" x14ac:dyDescent="0.25">
      <c r="AG247" s="4">
        <v>2</v>
      </c>
      <c r="AH247" s="4">
        <v>2</v>
      </c>
      <c r="AI247" s="1">
        <v>244</v>
      </c>
      <c r="AJ247">
        <v>177</v>
      </c>
    </row>
    <row r="248" spans="33:36" x14ac:dyDescent="0.25">
      <c r="AG248" s="4">
        <v>3</v>
      </c>
      <c r="AH248" s="4">
        <v>2</v>
      </c>
      <c r="AI248" s="1">
        <v>245</v>
      </c>
      <c r="AJ248">
        <v>177</v>
      </c>
    </row>
    <row r="249" spans="33:36" x14ac:dyDescent="0.25">
      <c r="AG249" s="4">
        <v>3</v>
      </c>
      <c r="AH249" s="4">
        <v>2</v>
      </c>
      <c r="AI249" s="1">
        <v>246</v>
      </c>
      <c r="AJ249">
        <v>177</v>
      </c>
    </row>
    <row r="250" spans="33:36" x14ac:dyDescent="0.25">
      <c r="AG250" s="4">
        <v>3</v>
      </c>
      <c r="AH250" s="4">
        <v>2</v>
      </c>
      <c r="AI250" s="1">
        <v>247</v>
      </c>
      <c r="AJ250">
        <v>177</v>
      </c>
    </row>
    <row r="251" spans="33:36" x14ac:dyDescent="0.25">
      <c r="AG251" s="4">
        <v>4</v>
      </c>
      <c r="AH251" s="4">
        <v>2</v>
      </c>
      <c r="AI251" s="1">
        <v>248</v>
      </c>
      <c r="AJ251">
        <v>177</v>
      </c>
    </row>
    <row r="252" spans="33:36" x14ac:dyDescent="0.25">
      <c r="AG252" s="4">
        <v>4</v>
      </c>
      <c r="AH252" s="4">
        <v>2</v>
      </c>
      <c r="AI252" s="1">
        <v>249</v>
      </c>
      <c r="AJ252">
        <v>177</v>
      </c>
    </row>
    <row r="253" spans="33:36" x14ac:dyDescent="0.25">
      <c r="AG253" s="4">
        <v>2</v>
      </c>
      <c r="AH253" s="4">
        <v>2</v>
      </c>
      <c r="AI253" s="1">
        <v>250</v>
      </c>
      <c r="AJ253">
        <v>177</v>
      </c>
    </row>
    <row r="254" spans="33:36" x14ac:dyDescent="0.25">
      <c r="AG254" s="4">
        <v>4</v>
      </c>
      <c r="AH254" s="4">
        <v>2</v>
      </c>
      <c r="AI254" s="1">
        <v>251</v>
      </c>
      <c r="AJ254">
        <v>177</v>
      </c>
    </row>
    <row r="255" spans="33:36" x14ac:dyDescent="0.25">
      <c r="AG255" s="4">
        <v>3</v>
      </c>
      <c r="AH255" s="4">
        <v>2</v>
      </c>
      <c r="AI255" s="1">
        <v>252</v>
      </c>
      <c r="AJ255">
        <v>177</v>
      </c>
    </row>
    <row r="256" spans="33:36" x14ac:dyDescent="0.25">
      <c r="AG256" s="4">
        <v>3</v>
      </c>
      <c r="AH256" s="4">
        <v>2</v>
      </c>
      <c r="AI256" s="1">
        <v>253</v>
      </c>
      <c r="AJ256">
        <v>177</v>
      </c>
    </row>
    <row r="257" spans="33:36" x14ac:dyDescent="0.25">
      <c r="AG257" s="4">
        <v>3</v>
      </c>
      <c r="AH257" s="4">
        <v>2</v>
      </c>
      <c r="AI257" s="1">
        <v>254</v>
      </c>
      <c r="AJ257">
        <v>177</v>
      </c>
    </row>
    <row r="258" spans="33:36" x14ac:dyDescent="0.25">
      <c r="AG258" s="4">
        <v>3</v>
      </c>
      <c r="AH258" s="4">
        <v>2</v>
      </c>
      <c r="AI258" s="1">
        <v>255</v>
      </c>
      <c r="AJ258">
        <v>177</v>
      </c>
    </row>
    <row r="259" spans="33:36" x14ac:dyDescent="0.25">
      <c r="AG259" s="4">
        <v>2</v>
      </c>
      <c r="AH259" s="4">
        <v>2</v>
      </c>
      <c r="AI259" s="1">
        <v>256</v>
      </c>
      <c r="AJ259">
        <v>177</v>
      </c>
    </row>
    <row r="260" spans="33:36" x14ac:dyDescent="0.25">
      <c r="AG260" s="4">
        <v>3</v>
      </c>
      <c r="AH260" s="5">
        <v>2</v>
      </c>
      <c r="AI260" s="1">
        <v>257</v>
      </c>
      <c r="AJ260">
        <v>177</v>
      </c>
    </row>
    <row r="261" spans="33:36" x14ac:dyDescent="0.25">
      <c r="AG261" s="4">
        <v>3</v>
      </c>
      <c r="AH261" s="5">
        <v>2</v>
      </c>
      <c r="AI261" s="1">
        <v>258</v>
      </c>
      <c r="AJ261">
        <v>177</v>
      </c>
    </row>
    <row r="262" spans="33:36" x14ac:dyDescent="0.25">
      <c r="AG262" s="4">
        <v>4</v>
      </c>
      <c r="AH262" s="5">
        <v>2</v>
      </c>
      <c r="AI262" s="1">
        <v>259</v>
      </c>
      <c r="AJ262">
        <v>177</v>
      </c>
    </row>
    <row r="263" spans="33:36" x14ac:dyDescent="0.25">
      <c r="AG263" s="4">
        <v>3</v>
      </c>
      <c r="AH263" s="5">
        <v>2</v>
      </c>
      <c r="AI263" s="1">
        <v>260</v>
      </c>
      <c r="AJ263">
        <v>177</v>
      </c>
    </row>
    <row r="264" spans="33:36" x14ac:dyDescent="0.25">
      <c r="AG264" s="4">
        <v>3</v>
      </c>
      <c r="AH264" s="5">
        <v>2</v>
      </c>
      <c r="AI264" s="1">
        <v>261</v>
      </c>
      <c r="AJ264">
        <v>177</v>
      </c>
    </row>
    <row r="265" spans="33:36" x14ac:dyDescent="0.25">
      <c r="AG265" s="4">
        <v>3</v>
      </c>
      <c r="AH265" s="5">
        <v>2</v>
      </c>
      <c r="AI265" s="1">
        <v>262</v>
      </c>
      <c r="AJ265">
        <v>177</v>
      </c>
    </row>
    <row r="266" spans="33:36" x14ac:dyDescent="0.25">
      <c r="AG266" s="4">
        <v>4</v>
      </c>
      <c r="AH266" s="5">
        <v>2</v>
      </c>
      <c r="AI266" s="1">
        <v>263</v>
      </c>
      <c r="AJ266">
        <v>177</v>
      </c>
    </row>
    <row r="267" spans="33:36" x14ac:dyDescent="0.25">
      <c r="AG267" s="4">
        <v>3</v>
      </c>
      <c r="AH267" s="5">
        <v>2</v>
      </c>
      <c r="AI267" s="1">
        <v>264</v>
      </c>
      <c r="AJ267">
        <v>177</v>
      </c>
    </row>
    <row r="268" spans="33:36" x14ac:dyDescent="0.25">
      <c r="AG268" s="4">
        <v>3</v>
      </c>
      <c r="AH268" s="5">
        <v>2</v>
      </c>
      <c r="AI268" s="1">
        <v>265</v>
      </c>
      <c r="AJ268">
        <v>177</v>
      </c>
    </row>
    <row r="269" spans="33:36" x14ac:dyDescent="0.25">
      <c r="AG269" s="4">
        <v>3</v>
      </c>
      <c r="AH269" s="5">
        <v>2</v>
      </c>
      <c r="AI269" s="1">
        <v>266</v>
      </c>
      <c r="AJ269">
        <v>177</v>
      </c>
    </row>
    <row r="270" spans="33:36" x14ac:dyDescent="0.25">
      <c r="AG270" s="4">
        <v>3</v>
      </c>
      <c r="AH270" s="5">
        <v>2</v>
      </c>
      <c r="AI270" s="1">
        <v>267</v>
      </c>
      <c r="AJ270">
        <v>177</v>
      </c>
    </row>
    <row r="271" spans="33:36" x14ac:dyDescent="0.25">
      <c r="AG271" s="4">
        <v>3</v>
      </c>
      <c r="AH271" s="5">
        <v>2</v>
      </c>
      <c r="AI271" s="1">
        <v>268</v>
      </c>
      <c r="AJ271">
        <v>177</v>
      </c>
    </row>
    <row r="272" spans="33:36" x14ac:dyDescent="0.25">
      <c r="AG272" s="4">
        <v>3</v>
      </c>
      <c r="AH272" s="5">
        <v>2</v>
      </c>
      <c r="AI272" s="1">
        <v>269</v>
      </c>
      <c r="AJ272">
        <v>177</v>
      </c>
    </row>
    <row r="273" spans="33:36" x14ac:dyDescent="0.25">
      <c r="AG273" s="4">
        <v>3</v>
      </c>
      <c r="AH273" s="5">
        <v>2</v>
      </c>
      <c r="AI273" s="1">
        <v>270</v>
      </c>
      <c r="AJ273">
        <v>177</v>
      </c>
    </row>
    <row r="274" spans="33:36" x14ac:dyDescent="0.25">
      <c r="AG274" s="4">
        <v>3</v>
      </c>
      <c r="AH274" s="5">
        <v>2</v>
      </c>
      <c r="AI274" s="1">
        <v>271</v>
      </c>
      <c r="AJ274">
        <v>177</v>
      </c>
    </row>
    <row r="275" spans="33:36" x14ac:dyDescent="0.25">
      <c r="AG275" s="4">
        <v>3</v>
      </c>
      <c r="AH275" s="5">
        <v>2</v>
      </c>
      <c r="AI275" s="1">
        <v>272</v>
      </c>
      <c r="AJ275">
        <v>177</v>
      </c>
    </row>
    <row r="276" spans="33:36" x14ac:dyDescent="0.25">
      <c r="AG276" s="4">
        <v>4</v>
      </c>
      <c r="AH276" s="5">
        <v>2</v>
      </c>
      <c r="AI276" s="1">
        <v>273</v>
      </c>
      <c r="AJ276">
        <v>177</v>
      </c>
    </row>
    <row r="277" spans="33:36" x14ac:dyDescent="0.25">
      <c r="AG277" s="4">
        <v>4</v>
      </c>
      <c r="AH277" s="5">
        <v>2</v>
      </c>
      <c r="AI277" s="1">
        <v>274</v>
      </c>
      <c r="AJ277">
        <v>177</v>
      </c>
    </row>
    <row r="278" spans="33:36" x14ac:dyDescent="0.25">
      <c r="AG278" s="4">
        <v>4</v>
      </c>
      <c r="AH278" s="5">
        <v>2</v>
      </c>
      <c r="AI278" s="1">
        <v>275</v>
      </c>
      <c r="AJ278">
        <v>177</v>
      </c>
    </row>
    <row r="279" spans="33:36" x14ac:dyDescent="0.25">
      <c r="AG279" s="4">
        <v>4</v>
      </c>
      <c r="AH279" s="5">
        <v>2</v>
      </c>
      <c r="AI279" s="1">
        <v>276</v>
      </c>
      <c r="AJ279">
        <v>177</v>
      </c>
    </row>
    <row r="280" spans="33:36" x14ac:dyDescent="0.25">
      <c r="AG280" s="4">
        <v>3</v>
      </c>
      <c r="AH280" s="5">
        <v>2</v>
      </c>
      <c r="AI280" s="1">
        <v>277</v>
      </c>
      <c r="AJ280">
        <v>177</v>
      </c>
    </row>
    <row r="281" spans="33:36" x14ac:dyDescent="0.25">
      <c r="AG281" s="4">
        <v>3</v>
      </c>
      <c r="AH281" s="5">
        <v>2</v>
      </c>
      <c r="AI281" s="1">
        <v>278</v>
      </c>
      <c r="AJ281">
        <v>177</v>
      </c>
    </row>
    <row r="282" spans="33:36" x14ac:dyDescent="0.25">
      <c r="AG282" s="4">
        <v>3</v>
      </c>
      <c r="AH282" s="5">
        <v>2</v>
      </c>
      <c r="AI282" s="1">
        <v>279</v>
      </c>
      <c r="AJ282">
        <v>177</v>
      </c>
    </row>
    <row r="283" spans="33:36" x14ac:dyDescent="0.25">
      <c r="AG283" s="4">
        <v>3</v>
      </c>
      <c r="AH283" s="5">
        <v>2</v>
      </c>
      <c r="AI283" s="1">
        <v>280</v>
      </c>
      <c r="AJ283">
        <v>177</v>
      </c>
    </row>
    <row r="284" spans="33:36" x14ac:dyDescent="0.25">
      <c r="AG284" s="4">
        <v>3</v>
      </c>
      <c r="AH284" s="5">
        <v>2</v>
      </c>
      <c r="AI284" s="1">
        <v>281</v>
      </c>
      <c r="AJ284">
        <v>177</v>
      </c>
    </row>
    <row r="285" spans="33:36" x14ac:dyDescent="0.25">
      <c r="AG285" s="4">
        <v>4</v>
      </c>
      <c r="AH285" s="5">
        <v>2</v>
      </c>
      <c r="AI285" s="1">
        <v>282</v>
      </c>
      <c r="AJ285">
        <v>177</v>
      </c>
    </row>
    <row r="286" spans="33:36" x14ac:dyDescent="0.25">
      <c r="AG286" s="4">
        <v>4</v>
      </c>
      <c r="AH286" s="5">
        <v>2</v>
      </c>
      <c r="AI286" s="1">
        <v>283</v>
      </c>
      <c r="AJ286">
        <v>177</v>
      </c>
    </row>
    <row r="287" spans="33:36" x14ac:dyDescent="0.25">
      <c r="AG287" s="4">
        <v>4</v>
      </c>
      <c r="AH287" s="5">
        <v>2</v>
      </c>
      <c r="AI287" s="1">
        <v>284</v>
      </c>
      <c r="AJ287">
        <v>177</v>
      </c>
    </row>
    <row r="288" spans="33:36" x14ac:dyDescent="0.25">
      <c r="AG288" s="4">
        <v>3</v>
      </c>
      <c r="AH288" s="5">
        <v>2</v>
      </c>
      <c r="AI288" s="1">
        <v>285</v>
      </c>
      <c r="AJ288">
        <v>177</v>
      </c>
    </row>
    <row r="289" spans="33:36" x14ac:dyDescent="0.25">
      <c r="AG289" s="4">
        <v>3</v>
      </c>
      <c r="AH289" s="5">
        <v>2</v>
      </c>
      <c r="AI289" s="1">
        <v>286</v>
      </c>
      <c r="AJ289">
        <v>177</v>
      </c>
    </row>
    <row r="290" spans="33:36" x14ac:dyDescent="0.25">
      <c r="AG290" s="4">
        <v>4</v>
      </c>
      <c r="AH290" s="4">
        <v>3</v>
      </c>
      <c r="AI290" s="1">
        <v>287</v>
      </c>
      <c r="AJ290">
        <f>SUM(AI290:AI563)/COUNT(AH290:AH563)</f>
        <v>423.5</v>
      </c>
    </row>
    <row r="291" spans="33:36" x14ac:dyDescent="0.25">
      <c r="AG291" s="4">
        <v>4</v>
      </c>
      <c r="AH291" s="4">
        <v>3</v>
      </c>
      <c r="AI291" s="1">
        <v>288</v>
      </c>
      <c r="AJ291" t="s">
        <v>314</v>
      </c>
    </row>
    <row r="292" spans="33:36" x14ac:dyDescent="0.25">
      <c r="AG292" s="5">
        <v>3</v>
      </c>
      <c r="AH292" s="4">
        <v>3</v>
      </c>
      <c r="AI292" s="1">
        <v>289</v>
      </c>
      <c r="AJ292" t="s">
        <v>314</v>
      </c>
    </row>
    <row r="293" spans="33:36" x14ac:dyDescent="0.25">
      <c r="AG293" s="5">
        <v>2</v>
      </c>
      <c r="AH293" s="4">
        <v>3</v>
      </c>
      <c r="AI293" s="1">
        <v>290</v>
      </c>
      <c r="AJ293" t="s">
        <v>314</v>
      </c>
    </row>
    <row r="294" spans="33:36" x14ac:dyDescent="0.25">
      <c r="AG294" s="5">
        <v>2</v>
      </c>
      <c r="AH294" s="4">
        <v>3</v>
      </c>
      <c r="AI294" s="1">
        <v>291</v>
      </c>
      <c r="AJ294" t="s">
        <v>314</v>
      </c>
    </row>
    <row r="295" spans="33:36" x14ac:dyDescent="0.25">
      <c r="AG295" s="5">
        <v>2</v>
      </c>
      <c r="AH295" s="4">
        <v>3</v>
      </c>
      <c r="AI295" s="1">
        <v>292</v>
      </c>
      <c r="AJ295" t="s">
        <v>314</v>
      </c>
    </row>
    <row r="296" spans="33:36" x14ac:dyDescent="0.25">
      <c r="AG296" s="5">
        <v>2</v>
      </c>
      <c r="AH296" s="4">
        <v>3</v>
      </c>
      <c r="AI296" s="1">
        <v>293</v>
      </c>
      <c r="AJ296" t="s">
        <v>314</v>
      </c>
    </row>
    <row r="297" spans="33:36" x14ac:dyDescent="0.25">
      <c r="AG297" s="5">
        <v>3</v>
      </c>
      <c r="AH297" s="4">
        <v>3</v>
      </c>
      <c r="AI297" s="1">
        <v>294</v>
      </c>
      <c r="AJ297" t="s">
        <v>314</v>
      </c>
    </row>
    <row r="298" spans="33:36" x14ac:dyDescent="0.25">
      <c r="AG298" s="5">
        <v>2</v>
      </c>
      <c r="AH298" s="4">
        <v>3</v>
      </c>
      <c r="AI298" s="1">
        <v>295</v>
      </c>
      <c r="AJ298" t="s">
        <v>314</v>
      </c>
    </row>
    <row r="299" spans="33:36" x14ac:dyDescent="0.25">
      <c r="AG299" s="5">
        <v>2</v>
      </c>
      <c r="AH299" s="4">
        <v>3</v>
      </c>
      <c r="AI299" s="1">
        <v>296</v>
      </c>
      <c r="AJ299" t="s">
        <v>314</v>
      </c>
    </row>
    <row r="300" spans="33:36" x14ac:dyDescent="0.25">
      <c r="AG300" s="5">
        <v>3</v>
      </c>
      <c r="AH300" s="4">
        <v>3</v>
      </c>
      <c r="AI300" s="1">
        <v>297</v>
      </c>
      <c r="AJ300" t="s">
        <v>314</v>
      </c>
    </row>
    <row r="301" spans="33:36" x14ac:dyDescent="0.25">
      <c r="AG301" s="5">
        <v>2</v>
      </c>
      <c r="AH301" s="4">
        <v>3</v>
      </c>
      <c r="AI301" s="1">
        <v>298</v>
      </c>
      <c r="AJ301" t="s">
        <v>314</v>
      </c>
    </row>
    <row r="302" spans="33:36" x14ac:dyDescent="0.25">
      <c r="AG302" s="5">
        <v>2</v>
      </c>
      <c r="AH302" s="4">
        <v>3</v>
      </c>
      <c r="AI302" s="1">
        <v>299</v>
      </c>
      <c r="AJ302" t="s">
        <v>314</v>
      </c>
    </row>
    <row r="303" spans="33:36" x14ac:dyDescent="0.25">
      <c r="AG303" s="5">
        <v>2</v>
      </c>
      <c r="AH303" s="4">
        <v>3</v>
      </c>
      <c r="AI303" s="1">
        <v>300</v>
      </c>
      <c r="AJ303" t="s">
        <v>314</v>
      </c>
    </row>
    <row r="304" spans="33:36" x14ac:dyDescent="0.25">
      <c r="AG304" s="5">
        <v>2</v>
      </c>
      <c r="AH304" s="4">
        <v>3</v>
      </c>
      <c r="AI304" s="1">
        <v>301</v>
      </c>
      <c r="AJ304" t="s">
        <v>314</v>
      </c>
    </row>
    <row r="305" spans="33:36" x14ac:dyDescent="0.25">
      <c r="AG305" s="5">
        <v>1</v>
      </c>
      <c r="AH305" s="4">
        <v>3</v>
      </c>
      <c r="AI305" s="1">
        <v>302</v>
      </c>
      <c r="AJ305" t="s">
        <v>314</v>
      </c>
    </row>
    <row r="306" spans="33:36" x14ac:dyDescent="0.25">
      <c r="AG306" s="5">
        <v>3</v>
      </c>
      <c r="AH306" s="4">
        <v>3</v>
      </c>
      <c r="AI306" s="1">
        <v>303</v>
      </c>
      <c r="AJ306" t="s">
        <v>314</v>
      </c>
    </row>
    <row r="307" spans="33:36" x14ac:dyDescent="0.25">
      <c r="AG307" s="5">
        <v>2</v>
      </c>
      <c r="AH307" s="4">
        <v>3</v>
      </c>
      <c r="AI307" s="1">
        <v>304</v>
      </c>
      <c r="AJ307" t="s">
        <v>314</v>
      </c>
    </row>
    <row r="308" spans="33:36" x14ac:dyDescent="0.25">
      <c r="AG308" s="5">
        <v>1</v>
      </c>
      <c r="AH308" s="4">
        <v>3</v>
      </c>
      <c r="AI308" s="1">
        <v>305</v>
      </c>
      <c r="AJ308" t="s">
        <v>314</v>
      </c>
    </row>
    <row r="309" spans="33:36" x14ac:dyDescent="0.25">
      <c r="AG309" s="5">
        <v>1</v>
      </c>
      <c r="AH309" s="4">
        <v>3</v>
      </c>
      <c r="AI309" s="1">
        <v>306</v>
      </c>
      <c r="AJ309" t="s">
        <v>314</v>
      </c>
    </row>
    <row r="310" spans="33:36" x14ac:dyDescent="0.25">
      <c r="AG310" s="5">
        <v>3</v>
      </c>
      <c r="AH310" s="4">
        <v>3</v>
      </c>
      <c r="AI310" s="1">
        <v>307</v>
      </c>
      <c r="AJ310" t="s">
        <v>314</v>
      </c>
    </row>
    <row r="311" spans="33:36" x14ac:dyDescent="0.25">
      <c r="AG311" s="5">
        <v>2</v>
      </c>
      <c r="AH311" s="4">
        <v>3</v>
      </c>
      <c r="AI311" s="1">
        <v>308</v>
      </c>
      <c r="AJ311" t="s">
        <v>314</v>
      </c>
    </row>
    <row r="312" spans="33:36" x14ac:dyDescent="0.25">
      <c r="AG312" s="5">
        <v>3</v>
      </c>
      <c r="AH312" s="4">
        <v>3</v>
      </c>
      <c r="AI312" s="1">
        <v>309</v>
      </c>
      <c r="AJ312" t="s">
        <v>314</v>
      </c>
    </row>
    <row r="313" spans="33:36" x14ac:dyDescent="0.25">
      <c r="AG313" s="5">
        <v>4</v>
      </c>
      <c r="AH313" s="4">
        <v>3</v>
      </c>
      <c r="AI313" s="1">
        <v>310</v>
      </c>
      <c r="AJ313" t="s">
        <v>314</v>
      </c>
    </row>
    <row r="314" spans="33:36" x14ac:dyDescent="0.25">
      <c r="AG314" s="5">
        <v>3</v>
      </c>
      <c r="AH314" s="4">
        <v>3</v>
      </c>
      <c r="AI314" s="1">
        <v>311</v>
      </c>
      <c r="AJ314" t="s">
        <v>314</v>
      </c>
    </row>
    <row r="315" spans="33:36" x14ac:dyDescent="0.25">
      <c r="AG315" s="5">
        <v>3</v>
      </c>
      <c r="AH315" s="4">
        <v>3</v>
      </c>
      <c r="AI315" s="1">
        <v>312</v>
      </c>
      <c r="AJ315" t="s">
        <v>314</v>
      </c>
    </row>
    <row r="316" spans="33:36" x14ac:dyDescent="0.25">
      <c r="AG316" s="5">
        <v>3</v>
      </c>
      <c r="AH316" s="4">
        <v>3</v>
      </c>
      <c r="AI316" s="1">
        <v>313</v>
      </c>
      <c r="AJ316" t="s">
        <v>314</v>
      </c>
    </row>
    <row r="317" spans="33:36" x14ac:dyDescent="0.25">
      <c r="AG317" s="5">
        <v>2</v>
      </c>
      <c r="AH317" s="4">
        <v>3</v>
      </c>
      <c r="AI317" s="1">
        <v>314</v>
      </c>
      <c r="AJ317" t="s">
        <v>314</v>
      </c>
    </row>
    <row r="318" spans="33:36" x14ac:dyDescent="0.25">
      <c r="AG318" s="5">
        <v>4</v>
      </c>
      <c r="AH318" s="5">
        <v>3</v>
      </c>
      <c r="AI318" s="1">
        <v>315</v>
      </c>
      <c r="AJ318" t="s">
        <v>314</v>
      </c>
    </row>
    <row r="319" spans="33:36" x14ac:dyDescent="0.25">
      <c r="AG319" s="5">
        <v>2</v>
      </c>
      <c r="AH319" s="5">
        <v>3</v>
      </c>
      <c r="AI319" s="1">
        <v>316</v>
      </c>
      <c r="AJ319" t="s">
        <v>314</v>
      </c>
    </row>
    <row r="320" spans="33:36" x14ac:dyDescent="0.25">
      <c r="AG320" s="5">
        <v>4</v>
      </c>
      <c r="AH320" s="5">
        <v>3</v>
      </c>
      <c r="AI320" s="1">
        <v>317</v>
      </c>
      <c r="AJ320" t="s">
        <v>314</v>
      </c>
    </row>
    <row r="321" spans="33:36" x14ac:dyDescent="0.25">
      <c r="AG321" s="5">
        <v>1</v>
      </c>
      <c r="AH321" s="5">
        <v>3</v>
      </c>
      <c r="AI321" s="1">
        <v>318</v>
      </c>
      <c r="AJ321" t="s">
        <v>314</v>
      </c>
    </row>
    <row r="322" spans="33:36" x14ac:dyDescent="0.25">
      <c r="AG322" s="5">
        <v>1</v>
      </c>
      <c r="AH322" s="5">
        <v>3</v>
      </c>
      <c r="AI322" s="1">
        <v>319</v>
      </c>
      <c r="AJ322" t="s">
        <v>314</v>
      </c>
    </row>
    <row r="323" spans="33:36" x14ac:dyDescent="0.25">
      <c r="AG323" s="5">
        <v>1</v>
      </c>
      <c r="AH323" s="5">
        <v>3</v>
      </c>
      <c r="AI323" s="1">
        <v>320</v>
      </c>
      <c r="AJ323" t="s">
        <v>314</v>
      </c>
    </row>
    <row r="324" spans="33:36" x14ac:dyDescent="0.25">
      <c r="AG324" s="5">
        <v>2</v>
      </c>
      <c r="AH324" s="5">
        <v>3</v>
      </c>
      <c r="AI324" s="1">
        <v>321</v>
      </c>
      <c r="AJ324" t="s">
        <v>314</v>
      </c>
    </row>
    <row r="325" spans="33:36" x14ac:dyDescent="0.25">
      <c r="AG325" s="5">
        <v>3</v>
      </c>
      <c r="AH325" s="5">
        <v>3</v>
      </c>
      <c r="AI325" s="1">
        <v>322</v>
      </c>
      <c r="AJ325" t="s">
        <v>314</v>
      </c>
    </row>
    <row r="326" spans="33:36" x14ac:dyDescent="0.25">
      <c r="AG326" s="5">
        <v>2</v>
      </c>
      <c r="AH326" s="5">
        <v>3</v>
      </c>
      <c r="AI326" s="1">
        <v>323</v>
      </c>
      <c r="AJ326" t="s">
        <v>314</v>
      </c>
    </row>
    <row r="327" spans="33:36" x14ac:dyDescent="0.25">
      <c r="AG327" s="5">
        <v>2</v>
      </c>
      <c r="AH327" s="5">
        <v>3</v>
      </c>
      <c r="AI327" s="1">
        <v>324</v>
      </c>
      <c r="AJ327" t="s">
        <v>314</v>
      </c>
    </row>
    <row r="328" spans="33:36" x14ac:dyDescent="0.25">
      <c r="AG328" s="5">
        <v>2</v>
      </c>
      <c r="AH328" s="5">
        <v>3</v>
      </c>
      <c r="AI328" s="1">
        <v>325</v>
      </c>
      <c r="AJ328" t="s">
        <v>314</v>
      </c>
    </row>
    <row r="329" spans="33:36" x14ac:dyDescent="0.25">
      <c r="AG329" s="5">
        <v>3</v>
      </c>
      <c r="AH329" s="5">
        <v>3</v>
      </c>
      <c r="AI329" s="1">
        <v>326</v>
      </c>
      <c r="AJ329" t="s">
        <v>314</v>
      </c>
    </row>
    <row r="330" spans="33:36" x14ac:dyDescent="0.25">
      <c r="AG330" s="5">
        <v>1</v>
      </c>
      <c r="AH330" s="5">
        <v>3</v>
      </c>
      <c r="AI330" s="1">
        <v>327</v>
      </c>
      <c r="AJ330" t="s">
        <v>314</v>
      </c>
    </row>
    <row r="331" spans="33:36" x14ac:dyDescent="0.25">
      <c r="AG331" s="5">
        <v>3</v>
      </c>
      <c r="AH331" s="4">
        <v>3</v>
      </c>
      <c r="AI331" s="1">
        <v>328</v>
      </c>
      <c r="AJ331" t="s">
        <v>314</v>
      </c>
    </row>
    <row r="332" spans="33:36" x14ac:dyDescent="0.25">
      <c r="AG332" s="5">
        <v>3</v>
      </c>
      <c r="AH332" s="4">
        <v>3</v>
      </c>
      <c r="AI332" s="1">
        <v>329</v>
      </c>
      <c r="AJ332" t="s">
        <v>314</v>
      </c>
    </row>
    <row r="333" spans="33:36" x14ac:dyDescent="0.25">
      <c r="AG333" s="5">
        <v>2</v>
      </c>
      <c r="AH333" s="4">
        <v>3</v>
      </c>
      <c r="AI333" s="1">
        <v>330</v>
      </c>
      <c r="AJ333" t="s">
        <v>314</v>
      </c>
    </row>
    <row r="334" spans="33:36" x14ac:dyDescent="0.25">
      <c r="AG334" s="5">
        <v>2</v>
      </c>
      <c r="AH334" s="4">
        <v>3</v>
      </c>
      <c r="AI334" s="1">
        <v>331</v>
      </c>
      <c r="AJ334" t="s">
        <v>314</v>
      </c>
    </row>
    <row r="335" spans="33:36" x14ac:dyDescent="0.25">
      <c r="AG335" s="5">
        <v>3</v>
      </c>
      <c r="AH335" s="4">
        <v>3</v>
      </c>
      <c r="AI335" s="1">
        <v>332</v>
      </c>
      <c r="AJ335" t="s">
        <v>314</v>
      </c>
    </row>
    <row r="336" spans="33:36" x14ac:dyDescent="0.25">
      <c r="AG336" s="5">
        <v>3</v>
      </c>
      <c r="AH336" s="4">
        <v>3</v>
      </c>
      <c r="AI336" s="1">
        <v>333</v>
      </c>
      <c r="AJ336" t="s">
        <v>314</v>
      </c>
    </row>
    <row r="337" spans="33:36" x14ac:dyDescent="0.25">
      <c r="AG337" s="5">
        <v>3</v>
      </c>
      <c r="AH337" s="4">
        <v>3</v>
      </c>
      <c r="AI337" s="1">
        <v>334</v>
      </c>
      <c r="AJ337" t="s">
        <v>314</v>
      </c>
    </row>
    <row r="338" spans="33:36" x14ac:dyDescent="0.25">
      <c r="AG338" s="5">
        <v>2</v>
      </c>
      <c r="AH338" s="4">
        <v>3</v>
      </c>
      <c r="AI338" s="1">
        <v>335</v>
      </c>
      <c r="AJ338" t="s">
        <v>314</v>
      </c>
    </row>
    <row r="339" spans="33:36" x14ac:dyDescent="0.25">
      <c r="AG339" s="5">
        <v>3</v>
      </c>
      <c r="AH339" s="4">
        <v>3</v>
      </c>
      <c r="AI339" s="1">
        <v>336</v>
      </c>
      <c r="AJ339" t="s">
        <v>314</v>
      </c>
    </row>
    <row r="340" spans="33:36" x14ac:dyDescent="0.25">
      <c r="AG340" s="5">
        <v>3</v>
      </c>
      <c r="AH340" s="4">
        <v>3</v>
      </c>
      <c r="AI340" s="1">
        <v>337</v>
      </c>
      <c r="AJ340" t="s">
        <v>314</v>
      </c>
    </row>
    <row r="341" spans="33:36" x14ac:dyDescent="0.25">
      <c r="AG341" s="5">
        <v>3</v>
      </c>
      <c r="AH341" s="4">
        <v>3</v>
      </c>
      <c r="AI341" s="1">
        <v>338</v>
      </c>
      <c r="AJ341" t="s">
        <v>314</v>
      </c>
    </row>
    <row r="342" spans="33:36" x14ac:dyDescent="0.25">
      <c r="AG342" s="5">
        <v>2</v>
      </c>
      <c r="AH342" s="4">
        <v>3</v>
      </c>
      <c r="AI342" s="1">
        <v>339</v>
      </c>
      <c r="AJ342" t="s">
        <v>314</v>
      </c>
    </row>
    <row r="343" spans="33:36" x14ac:dyDescent="0.25">
      <c r="AG343" s="5">
        <v>3</v>
      </c>
      <c r="AH343" s="4">
        <v>3</v>
      </c>
      <c r="AI343" s="1">
        <v>340</v>
      </c>
      <c r="AJ343" t="s">
        <v>314</v>
      </c>
    </row>
    <row r="344" spans="33:36" x14ac:dyDescent="0.25">
      <c r="AG344" s="5">
        <v>3</v>
      </c>
      <c r="AH344" s="4">
        <v>3</v>
      </c>
      <c r="AI344" s="1">
        <v>341</v>
      </c>
      <c r="AJ344" t="s">
        <v>314</v>
      </c>
    </row>
    <row r="345" spans="33:36" x14ac:dyDescent="0.25">
      <c r="AG345" s="5">
        <v>3</v>
      </c>
      <c r="AH345" s="4">
        <v>3</v>
      </c>
      <c r="AI345" s="1">
        <v>342</v>
      </c>
      <c r="AJ345" t="s">
        <v>314</v>
      </c>
    </row>
    <row r="346" spans="33:36" x14ac:dyDescent="0.25">
      <c r="AG346" s="5">
        <v>3</v>
      </c>
      <c r="AH346" s="4">
        <v>3</v>
      </c>
      <c r="AI346" s="1">
        <v>343</v>
      </c>
      <c r="AJ346" t="s">
        <v>314</v>
      </c>
    </row>
    <row r="347" spans="33:36" x14ac:dyDescent="0.25">
      <c r="AG347" s="5">
        <v>3</v>
      </c>
      <c r="AH347" s="4">
        <v>3</v>
      </c>
      <c r="AI347" s="1">
        <v>344</v>
      </c>
      <c r="AJ347" t="s">
        <v>314</v>
      </c>
    </row>
    <row r="348" spans="33:36" x14ac:dyDescent="0.25">
      <c r="AG348" s="5">
        <v>3</v>
      </c>
      <c r="AH348" s="4">
        <v>3</v>
      </c>
      <c r="AI348" s="1">
        <v>345</v>
      </c>
      <c r="AJ348" t="s">
        <v>314</v>
      </c>
    </row>
    <row r="349" spans="33:36" x14ac:dyDescent="0.25">
      <c r="AG349" s="5">
        <v>2</v>
      </c>
      <c r="AH349" s="4">
        <v>3</v>
      </c>
      <c r="AI349" s="1">
        <v>346</v>
      </c>
      <c r="AJ349" t="s">
        <v>314</v>
      </c>
    </row>
    <row r="350" spans="33:36" x14ac:dyDescent="0.25">
      <c r="AG350" s="5">
        <v>3</v>
      </c>
      <c r="AH350" s="4">
        <v>3</v>
      </c>
      <c r="AI350" s="1">
        <v>347</v>
      </c>
      <c r="AJ350" t="s">
        <v>314</v>
      </c>
    </row>
    <row r="351" spans="33:36" x14ac:dyDescent="0.25">
      <c r="AG351" s="5">
        <v>2</v>
      </c>
      <c r="AH351" s="4">
        <v>3</v>
      </c>
      <c r="AI351" s="1">
        <v>348</v>
      </c>
      <c r="AJ351" t="s">
        <v>314</v>
      </c>
    </row>
    <row r="352" spans="33:36" x14ac:dyDescent="0.25">
      <c r="AG352" s="5">
        <v>4</v>
      </c>
      <c r="AH352" s="4">
        <v>3</v>
      </c>
      <c r="AI352" s="1">
        <v>349</v>
      </c>
      <c r="AJ352" t="s">
        <v>314</v>
      </c>
    </row>
    <row r="353" spans="33:36" x14ac:dyDescent="0.25">
      <c r="AG353" s="5">
        <v>3</v>
      </c>
      <c r="AH353" s="4">
        <v>3</v>
      </c>
      <c r="AI353" s="1">
        <v>350</v>
      </c>
      <c r="AJ353" t="s">
        <v>314</v>
      </c>
    </row>
    <row r="354" spans="33:36" x14ac:dyDescent="0.25">
      <c r="AG354" s="5">
        <v>3</v>
      </c>
      <c r="AH354" s="4">
        <v>3</v>
      </c>
      <c r="AI354" s="1">
        <v>351</v>
      </c>
      <c r="AJ354" t="s">
        <v>314</v>
      </c>
    </row>
    <row r="355" spans="33:36" x14ac:dyDescent="0.25">
      <c r="AG355" s="5">
        <v>3</v>
      </c>
      <c r="AH355" s="4">
        <v>3</v>
      </c>
      <c r="AI355" s="1">
        <v>352</v>
      </c>
      <c r="AJ355" t="s">
        <v>314</v>
      </c>
    </row>
    <row r="356" spans="33:36" x14ac:dyDescent="0.25">
      <c r="AG356" s="5">
        <v>2</v>
      </c>
      <c r="AH356" s="4">
        <v>3</v>
      </c>
      <c r="AI356" s="1">
        <v>353</v>
      </c>
      <c r="AJ356" t="s">
        <v>314</v>
      </c>
    </row>
    <row r="357" spans="33:36" x14ac:dyDescent="0.25">
      <c r="AG357" s="5">
        <v>3</v>
      </c>
      <c r="AH357" s="4">
        <v>3</v>
      </c>
      <c r="AI357" s="1">
        <v>354</v>
      </c>
      <c r="AJ357" t="s">
        <v>314</v>
      </c>
    </row>
    <row r="358" spans="33:36" x14ac:dyDescent="0.25">
      <c r="AG358" s="5">
        <v>3</v>
      </c>
      <c r="AH358" s="4">
        <v>3</v>
      </c>
      <c r="AI358" s="1">
        <v>355</v>
      </c>
      <c r="AJ358" t="s">
        <v>314</v>
      </c>
    </row>
    <row r="359" spans="33:36" x14ac:dyDescent="0.25">
      <c r="AG359" s="5">
        <v>3</v>
      </c>
      <c r="AH359" s="4">
        <v>3</v>
      </c>
      <c r="AI359" s="1">
        <v>356</v>
      </c>
      <c r="AJ359" t="s">
        <v>314</v>
      </c>
    </row>
    <row r="360" spans="33:36" x14ac:dyDescent="0.25">
      <c r="AG360" s="5">
        <v>3</v>
      </c>
      <c r="AH360" s="4">
        <v>3</v>
      </c>
      <c r="AI360" s="1">
        <v>357</v>
      </c>
      <c r="AJ360" t="s">
        <v>314</v>
      </c>
    </row>
    <row r="361" spans="33:36" x14ac:dyDescent="0.25">
      <c r="AG361" s="5">
        <v>1</v>
      </c>
      <c r="AH361" s="4">
        <v>3</v>
      </c>
      <c r="AI361" s="1">
        <v>358</v>
      </c>
      <c r="AJ361" t="s">
        <v>314</v>
      </c>
    </row>
    <row r="362" spans="33:36" x14ac:dyDescent="0.25">
      <c r="AG362" s="5">
        <v>2</v>
      </c>
      <c r="AH362" s="4">
        <v>3</v>
      </c>
      <c r="AI362" s="1">
        <v>359</v>
      </c>
      <c r="AJ362" t="s">
        <v>314</v>
      </c>
    </row>
    <row r="363" spans="33:36" x14ac:dyDescent="0.25">
      <c r="AG363" s="5">
        <v>1</v>
      </c>
      <c r="AH363" s="4">
        <v>3</v>
      </c>
      <c r="AI363" s="1">
        <v>360</v>
      </c>
      <c r="AJ363" t="s">
        <v>314</v>
      </c>
    </row>
    <row r="364" spans="33:36" x14ac:dyDescent="0.25">
      <c r="AG364" s="5">
        <v>1</v>
      </c>
      <c r="AH364" s="4">
        <v>3</v>
      </c>
      <c r="AI364" s="1">
        <v>361</v>
      </c>
      <c r="AJ364" t="s">
        <v>314</v>
      </c>
    </row>
    <row r="365" spans="33:36" x14ac:dyDescent="0.25">
      <c r="AG365" s="5">
        <v>2</v>
      </c>
      <c r="AH365" s="4">
        <v>3</v>
      </c>
      <c r="AI365" s="1">
        <v>362</v>
      </c>
      <c r="AJ365" t="s">
        <v>314</v>
      </c>
    </row>
    <row r="366" spans="33:36" x14ac:dyDescent="0.25">
      <c r="AG366" s="5">
        <v>3</v>
      </c>
      <c r="AH366" s="4">
        <v>3</v>
      </c>
      <c r="AI366" s="1">
        <v>363</v>
      </c>
      <c r="AJ366" t="s">
        <v>314</v>
      </c>
    </row>
    <row r="367" spans="33:36" x14ac:dyDescent="0.25">
      <c r="AG367" s="5">
        <v>3</v>
      </c>
      <c r="AH367" s="4">
        <v>3</v>
      </c>
      <c r="AI367" s="1">
        <v>364</v>
      </c>
      <c r="AJ367" t="s">
        <v>314</v>
      </c>
    </row>
    <row r="368" spans="33:36" x14ac:dyDescent="0.25">
      <c r="AG368" s="5">
        <v>3</v>
      </c>
      <c r="AH368" s="4">
        <v>3</v>
      </c>
      <c r="AI368" s="1">
        <v>365</v>
      </c>
      <c r="AJ368" t="s">
        <v>314</v>
      </c>
    </row>
    <row r="369" spans="33:36" x14ac:dyDescent="0.25">
      <c r="AG369" s="5">
        <v>3</v>
      </c>
      <c r="AH369" s="4">
        <v>3</v>
      </c>
      <c r="AI369" s="1">
        <v>366</v>
      </c>
      <c r="AJ369" t="s">
        <v>314</v>
      </c>
    </row>
    <row r="370" spans="33:36" x14ac:dyDescent="0.25">
      <c r="AG370" s="5">
        <v>3</v>
      </c>
      <c r="AH370" s="4">
        <v>3</v>
      </c>
      <c r="AI370" s="1">
        <v>367</v>
      </c>
      <c r="AJ370" t="s">
        <v>314</v>
      </c>
    </row>
    <row r="371" spans="33:36" x14ac:dyDescent="0.25">
      <c r="AG371" s="5">
        <v>3</v>
      </c>
      <c r="AH371" s="4">
        <v>3</v>
      </c>
      <c r="AI371" s="1">
        <v>368</v>
      </c>
      <c r="AJ371" t="s">
        <v>314</v>
      </c>
    </row>
    <row r="372" spans="33:36" x14ac:dyDescent="0.25">
      <c r="AG372" s="5">
        <v>1</v>
      </c>
      <c r="AH372" s="4">
        <v>3</v>
      </c>
      <c r="AI372" s="1">
        <v>369</v>
      </c>
      <c r="AJ372" t="s">
        <v>314</v>
      </c>
    </row>
    <row r="373" spans="33:36" x14ac:dyDescent="0.25">
      <c r="AG373" s="5">
        <v>1</v>
      </c>
      <c r="AH373" s="4">
        <v>3</v>
      </c>
      <c r="AI373" s="1">
        <v>370</v>
      </c>
      <c r="AJ373" t="s">
        <v>314</v>
      </c>
    </row>
    <row r="374" spans="33:36" x14ac:dyDescent="0.25">
      <c r="AG374" s="5">
        <v>2</v>
      </c>
      <c r="AH374" s="4">
        <v>3</v>
      </c>
      <c r="AI374" s="1">
        <v>371</v>
      </c>
      <c r="AJ374" t="s">
        <v>314</v>
      </c>
    </row>
    <row r="375" spans="33:36" x14ac:dyDescent="0.25">
      <c r="AG375" s="5">
        <v>2</v>
      </c>
      <c r="AH375" s="4">
        <v>3</v>
      </c>
      <c r="AI375" s="1">
        <v>372</v>
      </c>
      <c r="AJ375" t="s">
        <v>314</v>
      </c>
    </row>
    <row r="376" spans="33:36" x14ac:dyDescent="0.25">
      <c r="AG376" s="5">
        <v>2</v>
      </c>
      <c r="AH376" s="4">
        <v>3</v>
      </c>
      <c r="AI376" s="1">
        <v>373</v>
      </c>
      <c r="AJ376" t="s">
        <v>314</v>
      </c>
    </row>
    <row r="377" spans="33:36" x14ac:dyDescent="0.25">
      <c r="AG377" s="5">
        <v>2</v>
      </c>
      <c r="AH377" s="4">
        <v>3</v>
      </c>
      <c r="AI377" s="1">
        <v>374</v>
      </c>
      <c r="AJ377" t="s">
        <v>314</v>
      </c>
    </row>
    <row r="378" spans="33:36" x14ac:dyDescent="0.25">
      <c r="AG378" s="5">
        <v>3</v>
      </c>
      <c r="AH378" s="4">
        <v>3</v>
      </c>
      <c r="AI378" s="1">
        <v>375</v>
      </c>
      <c r="AJ378" t="s">
        <v>314</v>
      </c>
    </row>
    <row r="379" spans="33:36" x14ac:dyDescent="0.25">
      <c r="AG379" s="5">
        <v>2</v>
      </c>
      <c r="AH379" s="4">
        <v>3</v>
      </c>
      <c r="AI379" s="1">
        <v>376</v>
      </c>
      <c r="AJ379" t="s">
        <v>314</v>
      </c>
    </row>
    <row r="380" spans="33:36" x14ac:dyDescent="0.25">
      <c r="AG380" s="5">
        <v>2</v>
      </c>
      <c r="AH380" s="4">
        <v>3</v>
      </c>
      <c r="AI380" s="1">
        <v>377</v>
      </c>
      <c r="AJ380" t="s">
        <v>314</v>
      </c>
    </row>
    <row r="381" spans="33:36" x14ac:dyDescent="0.25">
      <c r="AG381" s="5">
        <v>3</v>
      </c>
      <c r="AH381" s="4">
        <v>3</v>
      </c>
      <c r="AI381" s="1">
        <v>378</v>
      </c>
      <c r="AJ381" t="s">
        <v>314</v>
      </c>
    </row>
    <row r="382" spans="33:36" x14ac:dyDescent="0.25">
      <c r="AG382" s="5">
        <v>2</v>
      </c>
      <c r="AH382" s="4">
        <v>3</v>
      </c>
      <c r="AI382" s="1">
        <v>379</v>
      </c>
      <c r="AJ382" t="s">
        <v>314</v>
      </c>
    </row>
    <row r="383" spans="33:36" x14ac:dyDescent="0.25">
      <c r="AG383" s="5">
        <v>3</v>
      </c>
      <c r="AH383" s="4">
        <v>3</v>
      </c>
      <c r="AI383" s="1">
        <v>380</v>
      </c>
      <c r="AJ383" t="s">
        <v>314</v>
      </c>
    </row>
    <row r="384" spans="33:36" x14ac:dyDescent="0.25">
      <c r="AG384" s="5">
        <v>2</v>
      </c>
      <c r="AH384" s="4">
        <v>3</v>
      </c>
      <c r="AI384" s="1">
        <v>381</v>
      </c>
      <c r="AJ384" t="s">
        <v>314</v>
      </c>
    </row>
    <row r="385" spans="33:36" x14ac:dyDescent="0.25">
      <c r="AG385" s="5">
        <v>3</v>
      </c>
      <c r="AH385" s="4">
        <v>3</v>
      </c>
      <c r="AI385" s="1">
        <v>382</v>
      </c>
      <c r="AJ385" t="s">
        <v>314</v>
      </c>
    </row>
    <row r="386" spans="33:36" x14ac:dyDescent="0.25">
      <c r="AG386" s="5">
        <v>3</v>
      </c>
      <c r="AH386" s="4">
        <v>3</v>
      </c>
      <c r="AI386" s="1">
        <v>383</v>
      </c>
      <c r="AJ386" t="s">
        <v>314</v>
      </c>
    </row>
    <row r="387" spans="33:36" x14ac:dyDescent="0.25">
      <c r="AG387" s="5">
        <v>3</v>
      </c>
      <c r="AH387" s="4">
        <v>3</v>
      </c>
      <c r="AI387" s="1">
        <v>384</v>
      </c>
      <c r="AJ387" t="s">
        <v>314</v>
      </c>
    </row>
    <row r="388" spans="33:36" x14ac:dyDescent="0.25">
      <c r="AG388" s="4">
        <v>3</v>
      </c>
      <c r="AH388" s="4">
        <v>3</v>
      </c>
      <c r="AI388" s="1">
        <v>385</v>
      </c>
      <c r="AJ388" t="s">
        <v>314</v>
      </c>
    </row>
    <row r="389" spans="33:36" x14ac:dyDescent="0.25">
      <c r="AG389" s="4">
        <v>3</v>
      </c>
      <c r="AH389" s="4">
        <v>3</v>
      </c>
      <c r="AI389" s="1">
        <v>386</v>
      </c>
      <c r="AJ389" t="s">
        <v>314</v>
      </c>
    </row>
    <row r="390" spans="33:36" x14ac:dyDescent="0.25">
      <c r="AG390" s="4">
        <v>4</v>
      </c>
      <c r="AH390" s="4">
        <v>3</v>
      </c>
      <c r="AI390" s="1">
        <v>387</v>
      </c>
      <c r="AJ390" t="s">
        <v>314</v>
      </c>
    </row>
    <row r="391" spans="33:36" x14ac:dyDescent="0.25">
      <c r="AG391" s="4">
        <v>2</v>
      </c>
      <c r="AH391" s="4">
        <v>3</v>
      </c>
      <c r="AI391" s="1">
        <v>388</v>
      </c>
      <c r="AJ391" t="s">
        <v>314</v>
      </c>
    </row>
    <row r="392" spans="33:36" x14ac:dyDescent="0.25">
      <c r="AG392" s="4">
        <v>4</v>
      </c>
      <c r="AH392" s="4">
        <v>3</v>
      </c>
      <c r="AI392" s="1">
        <v>389</v>
      </c>
      <c r="AJ392" t="s">
        <v>314</v>
      </c>
    </row>
    <row r="393" spans="33:36" x14ac:dyDescent="0.25">
      <c r="AG393" s="4">
        <v>4</v>
      </c>
      <c r="AH393" s="4">
        <v>3</v>
      </c>
      <c r="AI393" s="1">
        <v>390</v>
      </c>
      <c r="AJ393" t="s">
        <v>314</v>
      </c>
    </row>
    <row r="394" spans="33:36" x14ac:dyDescent="0.25">
      <c r="AG394" s="4">
        <v>3</v>
      </c>
      <c r="AH394" s="4">
        <v>3</v>
      </c>
      <c r="AI394" s="1">
        <v>391</v>
      </c>
      <c r="AJ394" t="s">
        <v>314</v>
      </c>
    </row>
    <row r="395" spans="33:36" x14ac:dyDescent="0.25">
      <c r="AG395" s="4">
        <v>3</v>
      </c>
      <c r="AH395" s="4">
        <v>3</v>
      </c>
      <c r="AI395" s="1">
        <v>392</v>
      </c>
      <c r="AJ395" t="s">
        <v>314</v>
      </c>
    </row>
    <row r="396" spans="33:36" x14ac:dyDescent="0.25">
      <c r="AG396" s="4">
        <v>4</v>
      </c>
      <c r="AH396" s="4">
        <v>3</v>
      </c>
      <c r="AI396" s="1">
        <v>393</v>
      </c>
      <c r="AJ396" t="s">
        <v>314</v>
      </c>
    </row>
    <row r="397" spans="33:36" x14ac:dyDescent="0.25">
      <c r="AG397" s="4">
        <v>4</v>
      </c>
      <c r="AH397" s="4">
        <v>3</v>
      </c>
      <c r="AI397" s="1">
        <v>394</v>
      </c>
      <c r="AJ397" t="s">
        <v>314</v>
      </c>
    </row>
    <row r="398" spans="33:36" x14ac:dyDescent="0.25">
      <c r="AG398" s="4">
        <v>3</v>
      </c>
      <c r="AH398" s="4">
        <v>3</v>
      </c>
      <c r="AI398" s="1">
        <v>395</v>
      </c>
      <c r="AJ398" t="s">
        <v>314</v>
      </c>
    </row>
    <row r="399" spans="33:36" x14ac:dyDescent="0.25">
      <c r="AG399" s="4">
        <v>3</v>
      </c>
      <c r="AH399" s="4">
        <v>3</v>
      </c>
      <c r="AI399" s="1">
        <v>396</v>
      </c>
      <c r="AJ399" t="s">
        <v>314</v>
      </c>
    </row>
    <row r="400" spans="33:36" x14ac:dyDescent="0.25">
      <c r="AG400" s="4">
        <v>3</v>
      </c>
      <c r="AH400" s="4">
        <v>3</v>
      </c>
      <c r="AI400" s="1">
        <v>397</v>
      </c>
      <c r="AJ400" t="s">
        <v>314</v>
      </c>
    </row>
    <row r="401" spans="33:36" x14ac:dyDescent="0.25">
      <c r="AG401" s="4">
        <v>4</v>
      </c>
      <c r="AH401" s="4">
        <v>3</v>
      </c>
      <c r="AI401" s="1">
        <v>398</v>
      </c>
      <c r="AJ401" t="s">
        <v>314</v>
      </c>
    </row>
    <row r="402" spans="33:36" x14ac:dyDescent="0.25">
      <c r="AG402" s="4">
        <v>2</v>
      </c>
      <c r="AH402" s="4">
        <v>3</v>
      </c>
      <c r="AI402" s="1">
        <v>399</v>
      </c>
      <c r="AJ402" t="s">
        <v>314</v>
      </c>
    </row>
    <row r="403" spans="33:36" x14ac:dyDescent="0.25">
      <c r="AG403" s="4">
        <v>2</v>
      </c>
      <c r="AH403" s="4">
        <v>3</v>
      </c>
      <c r="AI403" s="1">
        <v>400</v>
      </c>
      <c r="AJ403" t="s">
        <v>314</v>
      </c>
    </row>
    <row r="404" spans="33:36" x14ac:dyDescent="0.25">
      <c r="AG404" s="4">
        <v>4</v>
      </c>
      <c r="AH404" s="4">
        <v>3</v>
      </c>
      <c r="AI404" s="1">
        <v>401</v>
      </c>
      <c r="AJ404" t="s">
        <v>314</v>
      </c>
    </row>
    <row r="405" spans="33:36" x14ac:dyDescent="0.25">
      <c r="AG405" s="4">
        <v>4</v>
      </c>
      <c r="AH405" s="4">
        <v>3</v>
      </c>
      <c r="AI405" s="1">
        <v>402</v>
      </c>
      <c r="AJ405" t="s">
        <v>314</v>
      </c>
    </row>
    <row r="406" spans="33:36" x14ac:dyDescent="0.25">
      <c r="AG406" s="4">
        <v>3</v>
      </c>
      <c r="AH406" s="4">
        <v>3</v>
      </c>
      <c r="AI406" s="1">
        <v>403</v>
      </c>
      <c r="AJ406" t="s">
        <v>314</v>
      </c>
    </row>
    <row r="407" spans="33:36" x14ac:dyDescent="0.25">
      <c r="AG407" s="4">
        <v>4</v>
      </c>
      <c r="AH407" s="4">
        <v>3</v>
      </c>
      <c r="AI407" s="1">
        <v>404</v>
      </c>
      <c r="AJ407" t="s">
        <v>314</v>
      </c>
    </row>
    <row r="408" spans="33:36" x14ac:dyDescent="0.25">
      <c r="AG408" s="4">
        <v>3</v>
      </c>
      <c r="AH408" s="4">
        <v>3</v>
      </c>
      <c r="AI408" s="1">
        <v>405</v>
      </c>
      <c r="AJ408" t="s">
        <v>314</v>
      </c>
    </row>
    <row r="409" spans="33:36" x14ac:dyDescent="0.25">
      <c r="AG409" s="4">
        <v>3</v>
      </c>
      <c r="AH409" s="4">
        <v>3</v>
      </c>
      <c r="AI409" s="1">
        <v>406</v>
      </c>
      <c r="AJ409" t="s">
        <v>314</v>
      </c>
    </row>
    <row r="410" spans="33:36" x14ac:dyDescent="0.25">
      <c r="AG410" s="4">
        <v>3</v>
      </c>
      <c r="AH410" s="4">
        <v>3</v>
      </c>
      <c r="AI410" s="1">
        <v>407</v>
      </c>
      <c r="AJ410" t="s">
        <v>314</v>
      </c>
    </row>
    <row r="411" spans="33:36" x14ac:dyDescent="0.25">
      <c r="AG411" s="4">
        <v>3</v>
      </c>
      <c r="AH411" s="5">
        <v>3</v>
      </c>
      <c r="AI411" s="1">
        <v>408</v>
      </c>
      <c r="AJ411" t="s">
        <v>314</v>
      </c>
    </row>
    <row r="412" spans="33:36" x14ac:dyDescent="0.25">
      <c r="AG412" s="4">
        <v>3</v>
      </c>
      <c r="AH412" s="5">
        <v>3</v>
      </c>
      <c r="AI412" s="1">
        <v>409</v>
      </c>
      <c r="AJ412" t="s">
        <v>314</v>
      </c>
    </row>
    <row r="413" spans="33:36" x14ac:dyDescent="0.25">
      <c r="AG413" s="4">
        <v>4</v>
      </c>
      <c r="AH413" s="5">
        <v>3</v>
      </c>
      <c r="AI413" s="1">
        <v>410</v>
      </c>
      <c r="AJ413" t="s">
        <v>314</v>
      </c>
    </row>
    <row r="414" spans="33:36" x14ac:dyDescent="0.25">
      <c r="AG414" s="4">
        <v>4</v>
      </c>
      <c r="AH414" s="5">
        <v>3</v>
      </c>
      <c r="AI414" s="1">
        <v>411</v>
      </c>
      <c r="AJ414" t="s">
        <v>314</v>
      </c>
    </row>
    <row r="415" spans="33:36" x14ac:dyDescent="0.25">
      <c r="AG415" s="4">
        <v>3</v>
      </c>
      <c r="AH415" s="5">
        <v>3</v>
      </c>
      <c r="AI415" s="1">
        <v>412</v>
      </c>
      <c r="AJ415" t="s">
        <v>314</v>
      </c>
    </row>
    <row r="416" spans="33:36" x14ac:dyDescent="0.25">
      <c r="AG416" s="4">
        <v>2</v>
      </c>
      <c r="AH416" s="5">
        <v>3</v>
      </c>
      <c r="AI416" s="1">
        <v>413</v>
      </c>
      <c r="AJ416" t="s">
        <v>314</v>
      </c>
    </row>
    <row r="417" spans="33:36" x14ac:dyDescent="0.25">
      <c r="AG417" s="4">
        <v>4</v>
      </c>
      <c r="AH417" s="5">
        <v>3</v>
      </c>
      <c r="AI417" s="1">
        <v>414</v>
      </c>
      <c r="AJ417" t="s">
        <v>314</v>
      </c>
    </row>
    <row r="418" spans="33:36" x14ac:dyDescent="0.25">
      <c r="AG418" s="4">
        <v>4</v>
      </c>
      <c r="AH418" s="5">
        <v>3</v>
      </c>
      <c r="AI418" s="1">
        <v>415</v>
      </c>
      <c r="AJ418" t="s">
        <v>314</v>
      </c>
    </row>
    <row r="419" spans="33:36" x14ac:dyDescent="0.25">
      <c r="AG419" s="4">
        <v>4</v>
      </c>
      <c r="AH419" s="5">
        <v>3</v>
      </c>
      <c r="AI419" s="1">
        <v>416</v>
      </c>
      <c r="AJ419" t="s">
        <v>314</v>
      </c>
    </row>
    <row r="420" spans="33:36" x14ac:dyDescent="0.25">
      <c r="AG420" s="4">
        <v>3</v>
      </c>
      <c r="AH420" s="5">
        <v>3</v>
      </c>
      <c r="AI420" s="1">
        <v>417</v>
      </c>
      <c r="AJ420" t="s">
        <v>314</v>
      </c>
    </row>
    <row r="421" spans="33:36" x14ac:dyDescent="0.25">
      <c r="AG421" s="4">
        <v>3</v>
      </c>
      <c r="AH421" s="5">
        <v>3</v>
      </c>
      <c r="AI421" s="1">
        <v>418</v>
      </c>
      <c r="AJ421" t="s">
        <v>314</v>
      </c>
    </row>
    <row r="422" spans="33:36" x14ac:dyDescent="0.25">
      <c r="AG422" s="4">
        <v>4</v>
      </c>
      <c r="AH422" s="5">
        <v>3</v>
      </c>
      <c r="AI422" s="1">
        <v>419</v>
      </c>
      <c r="AJ422" t="s">
        <v>314</v>
      </c>
    </row>
    <row r="423" spans="33:36" x14ac:dyDescent="0.25">
      <c r="AG423" s="4">
        <v>2</v>
      </c>
      <c r="AH423" s="5">
        <v>3</v>
      </c>
      <c r="AI423" s="1">
        <v>420</v>
      </c>
      <c r="AJ423" t="s">
        <v>314</v>
      </c>
    </row>
    <row r="424" spans="33:36" x14ac:dyDescent="0.25">
      <c r="AG424" s="4">
        <v>4</v>
      </c>
      <c r="AH424" s="5">
        <v>3</v>
      </c>
      <c r="AI424" s="1">
        <v>421</v>
      </c>
      <c r="AJ424" t="s">
        <v>314</v>
      </c>
    </row>
    <row r="425" spans="33:36" x14ac:dyDescent="0.25">
      <c r="AG425" s="4">
        <v>4</v>
      </c>
      <c r="AH425" s="5">
        <v>3</v>
      </c>
      <c r="AI425" s="1">
        <v>422</v>
      </c>
      <c r="AJ425" t="s">
        <v>314</v>
      </c>
    </row>
    <row r="426" spans="33:36" x14ac:dyDescent="0.25">
      <c r="AG426" s="4">
        <v>3</v>
      </c>
      <c r="AH426" s="5">
        <v>3</v>
      </c>
      <c r="AI426" s="1">
        <v>423</v>
      </c>
      <c r="AJ426" t="s">
        <v>314</v>
      </c>
    </row>
    <row r="427" spans="33:36" x14ac:dyDescent="0.25">
      <c r="AG427" s="4">
        <v>3</v>
      </c>
      <c r="AH427" s="5">
        <v>3</v>
      </c>
      <c r="AI427" s="1">
        <v>424</v>
      </c>
      <c r="AJ427" t="s">
        <v>314</v>
      </c>
    </row>
    <row r="428" spans="33:36" x14ac:dyDescent="0.25">
      <c r="AG428" s="4">
        <v>4</v>
      </c>
      <c r="AH428" s="5">
        <v>3</v>
      </c>
      <c r="AI428" s="1">
        <v>425</v>
      </c>
      <c r="AJ428" t="s">
        <v>314</v>
      </c>
    </row>
    <row r="429" spans="33:36" x14ac:dyDescent="0.25">
      <c r="AG429" s="4">
        <v>4</v>
      </c>
      <c r="AH429" s="5">
        <v>3</v>
      </c>
      <c r="AI429" s="1">
        <v>426</v>
      </c>
      <c r="AJ429" t="s">
        <v>314</v>
      </c>
    </row>
    <row r="430" spans="33:36" x14ac:dyDescent="0.25">
      <c r="AG430" s="4">
        <v>3</v>
      </c>
      <c r="AH430" s="5">
        <v>3</v>
      </c>
      <c r="AI430" s="1">
        <v>427</v>
      </c>
      <c r="AJ430" t="s">
        <v>314</v>
      </c>
    </row>
    <row r="431" spans="33:36" x14ac:dyDescent="0.25">
      <c r="AG431" s="4">
        <v>3</v>
      </c>
      <c r="AH431" s="5">
        <v>3</v>
      </c>
      <c r="AI431" s="1">
        <v>428</v>
      </c>
      <c r="AJ431" t="s">
        <v>314</v>
      </c>
    </row>
    <row r="432" spans="33:36" x14ac:dyDescent="0.25">
      <c r="AG432" s="4">
        <v>4</v>
      </c>
      <c r="AH432" s="5">
        <v>3</v>
      </c>
      <c r="AI432" s="1">
        <v>429</v>
      </c>
      <c r="AJ432" t="s">
        <v>314</v>
      </c>
    </row>
    <row r="433" spans="33:36" x14ac:dyDescent="0.25">
      <c r="AG433" s="4">
        <v>4</v>
      </c>
      <c r="AH433" s="5">
        <v>3</v>
      </c>
      <c r="AI433" s="1">
        <v>430</v>
      </c>
      <c r="AJ433" t="s">
        <v>314</v>
      </c>
    </row>
    <row r="434" spans="33:36" x14ac:dyDescent="0.25">
      <c r="AG434" s="4">
        <v>2</v>
      </c>
      <c r="AH434" s="5">
        <v>3</v>
      </c>
      <c r="AI434" s="1">
        <v>431</v>
      </c>
      <c r="AJ434" t="s">
        <v>314</v>
      </c>
    </row>
    <row r="435" spans="33:36" x14ac:dyDescent="0.25">
      <c r="AG435" s="4">
        <v>2</v>
      </c>
      <c r="AH435" s="5">
        <v>3</v>
      </c>
      <c r="AI435" s="1">
        <v>432</v>
      </c>
      <c r="AJ435" t="s">
        <v>314</v>
      </c>
    </row>
    <row r="436" spans="33:36" x14ac:dyDescent="0.25">
      <c r="AG436" s="4">
        <v>4</v>
      </c>
      <c r="AH436" s="5">
        <v>3</v>
      </c>
      <c r="AI436" s="1">
        <v>433</v>
      </c>
      <c r="AJ436" t="s">
        <v>314</v>
      </c>
    </row>
    <row r="437" spans="33:36" x14ac:dyDescent="0.25">
      <c r="AG437" s="4">
        <v>4</v>
      </c>
      <c r="AH437" s="5">
        <v>3</v>
      </c>
      <c r="AI437" s="1">
        <v>434</v>
      </c>
      <c r="AJ437" t="s">
        <v>314</v>
      </c>
    </row>
    <row r="438" spans="33:36" x14ac:dyDescent="0.25">
      <c r="AG438" s="4">
        <v>3</v>
      </c>
      <c r="AH438" s="5">
        <v>3</v>
      </c>
      <c r="AI438" s="1">
        <v>435</v>
      </c>
      <c r="AJ438" t="s">
        <v>314</v>
      </c>
    </row>
    <row r="439" spans="33:36" x14ac:dyDescent="0.25">
      <c r="AG439" s="4">
        <v>4</v>
      </c>
      <c r="AH439" s="5">
        <v>3</v>
      </c>
      <c r="AI439" s="1">
        <v>436</v>
      </c>
      <c r="AJ439" t="s">
        <v>314</v>
      </c>
    </row>
    <row r="440" spans="33:36" x14ac:dyDescent="0.25">
      <c r="AG440" s="4">
        <v>3</v>
      </c>
      <c r="AH440" s="5">
        <v>3</v>
      </c>
      <c r="AI440" s="1">
        <v>437</v>
      </c>
      <c r="AJ440" t="s">
        <v>314</v>
      </c>
    </row>
    <row r="441" spans="33:36" x14ac:dyDescent="0.25">
      <c r="AG441" s="4">
        <v>3</v>
      </c>
      <c r="AH441" s="5">
        <v>3</v>
      </c>
      <c r="AI441" s="1">
        <v>438</v>
      </c>
      <c r="AJ441" t="s">
        <v>314</v>
      </c>
    </row>
    <row r="442" spans="33:36" x14ac:dyDescent="0.25">
      <c r="AG442" s="4">
        <v>3</v>
      </c>
      <c r="AH442" s="5">
        <v>3</v>
      </c>
      <c r="AI442" s="1">
        <v>439</v>
      </c>
      <c r="AJ442" t="s">
        <v>314</v>
      </c>
    </row>
    <row r="443" spans="33:36" x14ac:dyDescent="0.25">
      <c r="AG443" s="4">
        <v>3</v>
      </c>
      <c r="AH443" s="5">
        <v>3</v>
      </c>
      <c r="AI443" s="1">
        <v>440</v>
      </c>
      <c r="AJ443" t="s">
        <v>314</v>
      </c>
    </row>
    <row r="444" spans="33:36" x14ac:dyDescent="0.25">
      <c r="AG444" s="4">
        <v>3</v>
      </c>
      <c r="AH444" s="5">
        <v>3</v>
      </c>
      <c r="AI444" s="1">
        <v>441</v>
      </c>
      <c r="AJ444" t="s">
        <v>314</v>
      </c>
    </row>
    <row r="445" spans="33:36" x14ac:dyDescent="0.25">
      <c r="AG445" s="4">
        <v>4</v>
      </c>
      <c r="AH445" s="5">
        <v>3</v>
      </c>
      <c r="AI445" s="1">
        <v>442</v>
      </c>
      <c r="AJ445" t="s">
        <v>314</v>
      </c>
    </row>
    <row r="446" spans="33:36" x14ac:dyDescent="0.25">
      <c r="AG446" s="4">
        <v>4</v>
      </c>
      <c r="AH446" s="5">
        <v>3</v>
      </c>
      <c r="AI446" s="1">
        <v>443</v>
      </c>
      <c r="AJ446" t="s">
        <v>314</v>
      </c>
    </row>
    <row r="447" spans="33:36" x14ac:dyDescent="0.25">
      <c r="AG447" s="4">
        <v>3</v>
      </c>
      <c r="AH447" s="5">
        <v>3</v>
      </c>
      <c r="AI447" s="1">
        <v>444</v>
      </c>
      <c r="AJ447" t="s">
        <v>314</v>
      </c>
    </row>
    <row r="448" spans="33:36" x14ac:dyDescent="0.25">
      <c r="AG448" s="4">
        <v>2</v>
      </c>
      <c r="AH448" s="5">
        <v>3</v>
      </c>
      <c r="AI448" s="1">
        <v>445</v>
      </c>
      <c r="AJ448" t="s">
        <v>314</v>
      </c>
    </row>
    <row r="449" spans="33:36" x14ac:dyDescent="0.25">
      <c r="AG449" s="4">
        <v>4</v>
      </c>
      <c r="AH449" s="5">
        <v>3</v>
      </c>
      <c r="AI449" s="1">
        <v>446</v>
      </c>
      <c r="AJ449" t="s">
        <v>314</v>
      </c>
    </row>
    <row r="450" spans="33:36" x14ac:dyDescent="0.25">
      <c r="AG450" s="4">
        <v>3</v>
      </c>
      <c r="AH450" s="5">
        <v>3</v>
      </c>
      <c r="AI450" s="1">
        <v>447</v>
      </c>
      <c r="AJ450" t="s">
        <v>314</v>
      </c>
    </row>
    <row r="451" spans="33:36" x14ac:dyDescent="0.25">
      <c r="AG451" s="4">
        <v>4</v>
      </c>
      <c r="AH451" s="5">
        <v>3</v>
      </c>
      <c r="AI451" s="1">
        <v>448</v>
      </c>
      <c r="AJ451" t="s">
        <v>314</v>
      </c>
    </row>
    <row r="452" spans="33:36" x14ac:dyDescent="0.25">
      <c r="AG452" s="5">
        <v>3</v>
      </c>
      <c r="AH452" s="5">
        <v>3</v>
      </c>
      <c r="AI452" s="1">
        <v>449</v>
      </c>
      <c r="AJ452" t="s">
        <v>314</v>
      </c>
    </row>
    <row r="453" spans="33:36" x14ac:dyDescent="0.25">
      <c r="AG453" s="5">
        <v>3</v>
      </c>
      <c r="AH453" s="5">
        <v>3</v>
      </c>
      <c r="AI453" s="1">
        <v>450</v>
      </c>
      <c r="AJ453" t="s">
        <v>314</v>
      </c>
    </row>
    <row r="454" spans="33:36" x14ac:dyDescent="0.25">
      <c r="AG454" s="5">
        <v>2</v>
      </c>
      <c r="AH454" s="5">
        <v>3</v>
      </c>
      <c r="AI454" s="1">
        <v>451</v>
      </c>
      <c r="AJ454" t="s">
        <v>314</v>
      </c>
    </row>
    <row r="455" spans="33:36" x14ac:dyDescent="0.25">
      <c r="AG455" s="5">
        <v>3</v>
      </c>
      <c r="AH455" s="5">
        <v>3</v>
      </c>
      <c r="AI455" s="1">
        <v>452</v>
      </c>
      <c r="AJ455" t="s">
        <v>314</v>
      </c>
    </row>
    <row r="456" spans="33:36" x14ac:dyDescent="0.25">
      <c r="AG456" s="5">
        <v>1</v>
      </c>
      <c r="AH456" s="4">
        <v>3</v>
      </c>
      <c r="AI456" s="1">
        <v>453</v>
      </c>
      <c r="AJ456" t="s">
        <v>314</v>
      </c>
    </row>
    <row r="457" spans="33:36" x14ac:dyDescent="0.25">
      <c r="AG457" s="5">
        <v>1</v>
      </c>
      <c r="AH457" s="4">
        <v>3</v>
      </c>
      <c r="AI457" s="1">
        <v>454</v>
      </c>
      <c r="AJ457" t="s">
        <v>314</v>
      </c>
    </row>
    <row r="458" spans="33:36" x14ac:dyDescent="0.25">
      <c r="AG458" s="5">
        <v>2</v>
      </c>
      <c r="AH458" s="4">
        <v>3</v>
      </c>
      <c r="AI458" s="1">
        <v>455</v>
      </c>
      <c r="AJ458" t="s">
        <v>314</v>
      </c>
    </row>
    <row r="459" spans="33:36" x14ac:dyDescent="0.25">
      <c r="AG459" s="5">
        <v>1</v>
      </c>
      <c r="AH459" s="4">
        <v>3</v>
      </c>
      <c r="AI459" s="1">
        <v>456</v>
      </c>
      <c r="AJ459" t="s">
        <v>314</v>
      </c>
    </row>
    <row r="460" spans="33:36" x14ac:dyDescent="0.25">
      <c r="AG460" s="5">
        <v>1</v>
      </c>
      <c r="AH460" s="4">
        <v>3</v>
      </c>
      <c r="AI460" s="1">
        <v>457</v>
      </c>
      <c r="AJ460" t="s">
        <v>314</v>
      </c>
    </row>
    <row r="461" spans="33:36" x14ac:dyDescent="0.25">
      <c r="AG461" s="5">
        <v>2</v>
      </c>
      <c r="AH461" s="4">
        <v>3</v>
      </c>
      <c r="AI461" s="1">
        <v>458</v>
      </c>
      <c r="AJ461" t="s">
        <v>314</v>
      </c>
    </row>
    <row r="462" spans="33:36" x14ac:dyDescent="0.25">
      <c r="AG462" s="5">
        <v>3</v>
      </c>
      <c r="AH462" s="4">
        <v>3</v>
      </c>
      <c r="AI462" s="1">
        <v>459</v>
      </c>
      <c r="AJ462" t="s">
        <v>314</v>
      </c>
    </row>
    <row r="463" spans="33:36" x14ac:dyDescent="0.25">
      <c r="AG463" s="5">
        <v>3</v>
      </c>
      <c r="AH463" s="4">
        <v>3</v>
      </c>
      <c r="AI463" s="1">
        <v>460</v>
      </c>
      <c r="AJ463" t="s">
        <v>314</v>
      </c>
    </row>
    <row r="464" spans="33:36" x14ac:dyDescent="0.25">
      <c r="AG464" s="5">
        <v>2</v>
      </c>
      <c r="AH464" s="4">
        <v>3</v>
      </c>
      <c r="AI464" s="1">
        <v>461</v>
      </c>
      <c r="AJ464" t="s">
        <v>314</v>
      </c>
    </row>
    <row r="465" spans="33:36" x14ac:dyDescent="0.25">
      <c r="AG465" s="5">
        <v>1</v>
      </c>
      <c r="AH465" s="4">
        <v>3</v>
      </c>
      <c r="AI465" s="1">
        <v>462</v>
      </c>
      <c r="AJ465" t="s">
        <v>314</v>
      </c>
    </row>
    <row r="466" spans="33:36" x14ac:dyDescent="0.25">
      <c r="AG466" s="5">
        <v>2</v>
      </c>
      <c r="AH466" s="4">
        <v>3</v>
      </c>
      <c r="AI466" s="1">
        <v>463</v>
      </c>
      <c r="AJ466" t="s">
        <v>314</v>
      </c>
    </row>
    <row r="467" spans="33:36" x14ac:dyDescent="0.25">
      <c r="AG467" s="5">
        <v>3</v>
      </c>
      <c r="AH467" s="4">
        <v>3</v>
      </c>
      <c r="AI467" s="1">
        <v>464</v>
      </c>
      <c r="AJ467" t="s">
        <v>314</v>
      </c>
    </row>
    <row r="468" spans="33:36" x14ac:dyDescent="0.25">
      <c r="AG468" s="5">
        <v>1</v>
      </c>
      <c r="AH468" s="4">
        <v>3</v>
      </c>
      <c r="AI468" s="1">
        <v>465</v>
      </c>
      <c r="AJ468" t="s">
        <v>314</v>
      </c>
    </row>
    <row r="469" spans="33:36" x14ac:dyDescent="0.25">
      <c r="AG469" s="5">
        <v>1</v>
      </c>
      <c r="AH469" s="4">
        <v>3</v>
      </c>
      <c r="AI469" s="1">
        <v>466</v>
      </c>
      <c r="AJ469" t="s">
        <v>314</v>
      </c>
    </row>
    <row r="470" spans="33:36" x14ac:dyDescent="0.25">
      <c r="AG470" s="5">
        <v>3</v>
      </c>
      <c r="AH470" s="4">
        <v>3</v>
      </c>
      <c r="AI470" s="1">
        <v>467</v>
      </c>
      <c r="AJ470" t="s">
        <v>314</v>
      </c>
    </row>
    <row r="471" spans="33:36" x14ac:dyDescent="0.25">
      <c r="AG471" s="5">
        <v>3</v>
      </c>
      <c r="AH471" s="4">
        <v>3</v>
      </c>
      <c r="AI471" s="1">
        <v>468</v>
      </c>
      <c r="AJ471" t="s">
        <v>314</v>
      </c>
    </row>
    <row r="472" spans="33:36" x14ac:dyDescent="0.25">
      <c r="AG472" s="5">
        <v>2</v>
      </c>
      <c r="AH472" s="4">
        <v>3</v>
      </c>
      <c r="AI472" s="1">
        <v>469</v>
      </c>
      <c r="AJ472" t="s">
        <v>314</v>
      </c>
    </row>
    <row r="473" spans="33:36" x14ac:dyDescent="0.25">
      <c r="AG473" s="5">
        <v>1</v>
      </c>
      <c r="AH473" s="4">
        <v>3</v>
      </c>
      <c r="AI473" s="1">
        <v>470</v>
      </c>
      <c r="AJ473" t="s">
        <v>314</v>
      </c>
    </row>
    <row r="474" spans="33:36" x14ac:dyDescent="0.25">
      <c r="AG474" s="5">
        <v>2</v>
      </c>
      <c r="AH474" s="4">
        <v>3</v>
      </c>
      <c r="AI474" s="1">
        <v>471</v>
      </c>
      <c r="AJ474" t="s">
        <v>314</v>
      </c>
    </row>
    <row r="475" spans="33:36" x14ac:dyDescent="0.25">
      <c r="AG475" s="5">
        <v>2</v>
      </c>
      <c r="AH475" s="4">
        <v>3</v>
      </c>
      <c r="AI475" s="1">
        <v>472</v>
      </c>
      <c r="AJ475" t="s">
        <v>314</v>
      </c>
    </row>
    <row r="476" spans="33:36" x14ac:dyDescent="0.25">
      <c r="AG476" s="5">
        <v>2</v>
      </c>
      <c r="AH476" s="4">
        <v>3</v>
      </c>
      <c r="AI476" s="1">
        <v>473</v>
      </c>
      <c r="AJ476" t="s">
        <v>314</v>
      </c>
    </row>
    <row r="477" spans="33:36" x14ac:dyDescent="0.25">
      <c r="AG477" s="5">
        <v>2</v>
      </c>
      <c r="AH477" s="4">
        <v>3</v>
      </c>
      <c r="AI477" s="1">
        <v>474</v>
      </c>
      <c r="AJ477" t="s">
        <v>314</v>
      </c>
    </row>
    <row r="478" spans="33:36" x14ac:dyDescent="0.25">
      <c r="AG478" s="5">
        <v>4</v>
      </c>
      <c r="AH478" s="4">
        <v>3</v>
      </c>
      <c r="AI478" s="1">
        <v>475</v>
      </c>
      <c r="AJ478" t="s">
        <v>314</v>
      </c>
    </row>
    <row r="479" spans="33:36" x14ac:dyDescent="0.25">
      <c r="AG479" s="5">
        <v>3</v>
      </c>
      <c r="AH479" s="4">
        <v>3</v>
      </c>
      <c r="AI479" s="1">
        <v>476</v>
      </c>
      <c r="AJ479" t="s">
        <v>314</v>
      </c>
    </row>
    <row r="480" spans="33:36" x14ac:dyDescent="0.25">
      <c r="AG480" s="5">
        <v>3</v>
      </c>
      <c r="AH480" s="4">
        <v>3</v>
      </c>
      <c r="AI480" s="1">
        <v>477</v>
      </c>
      <c r="AJ480" t="s">
        <v>314</v>
      </c>
    </row>
    <row r="481" spans="33:36" x14ac:dyDescent="0.25">
      <c r="AG481" s="5">
        <v>3</v>
      </c>
      <c r="AH481" s="4">
        <v>3</v>
      </c>
      <c r="AI481" s="1">
        <v>478</v>
      </c>
      <c r="AJ481" t="s">
        <v>314</v>
      </c>
    </row>
    <row r="482" spans="33:36" x14ac:dyDescent="0.25">
      <c r="AG482" s="5">
        <v>2</v>
      </c>
      <c r="AH482" s="4">
        <v>3</v>
      </c>
      <c r="AI482" s="1">
        <v>479</v>
      </c>
      <c r="AJ482" t="s">
        <v>314</v>
      </c>
    </row>
    <row r="483" spans="33:36" x14ac:dyDescent="0.25">
      <c r="AG483" s="5">
        <v>1</v>
      </c>
      <c r="AH483" s="4">
        <v>3</v>
      </c>
      <c r="AI483" s="1">
        <v>480</v>
      </c>
      <c r="AJ483" t="s">
        <v>314</v>
      </c>
    </row>
    <row r="484" spans="33:36" x14ac:dyDescent="0.25">
      <c r="AG484" s="5">
        <v>3</v>
      </c>
      <c r="AH484" s="5">
        <v>3</v>
      </c>
      <c r="AI484" s="1">
        <v>481</v>
      </c>
      <c r="AJ484" t="s">
        <v>314</v>
      </c>
    </row>
    <row r="485" spans="33:36" x14ac:dyDescent="0.25">
      <c r="AG485" s="5">
        <v>4</v>
      </c>
      <c r="AH485" s="5">
        <v>3</v>
      </c>
      <c r="AI485" s="1">
        <v>482</v>
      </c>
      <c r="AJ485" t="s">
        <v>314</v>
      </c>
    </row>
    <row r="486" spans="33:36" x14ac:dyDescent="0.25">
      <c r="AG486" s="5">
        <v>2</v>
      </c>
      <c r="AH486" s="5">
        <v>3</v>
      </c>
      <c r="AI486" s="1">
        <v>483</v>
      </c>
      <c r="AJ486" t="s">
        <v>314</v>
      </c>
    </row>
    <row r="487" spans="33:36" x14ac:dyDescent="0.25">
      <c r="AG487" s="5">
        <v>3</v>
      </c>
      <c r="AH487" s="5">
        <v>3</v>
      </c>
      <c r="AI487" s="1">
        <v>484</v>
      </c>
      <c r="AJ487" t="s">
        <v>314</v>
      </c>
    </row>
    <row r="488" spans="33:36" x14ac:dyDescent="0.25">
      <c r="AG488" s="5">
        <v>3</v>
      </c>
      <c r="AH488" s="5">
        <v>3</v>
      </c>
      <c r="AI488" s="1">
        <v>485</v>
      </c>
      <c r="AJ488" t="s">
        <v>314</v>
      </c>
    </row>
    <row r="489" spans="33:36" x14ac:dyDescent="0.25">
      <c r="AG489" s="5">
        <v>2</v>
      </c>
      <c r="AH489" s="5">
        <v>3</v>
      </c>
      <c r="AI489" s="1">
        <v>486</v>
      </c>
      <c r="AJ489" t="s">
        <v>314</v>
      </c>
    </row>
    <row r="490" spans="33:36" x14ac:dyDescent="0.25">
      <c r="AG490" s="5">
        <v>3</v>
      </c>
      <c r="AH490" s="5">
        <v>3</v>
      </c>
      <c r="AI490" s="1">
        <v>487</v>
      </c>
      <c r="AJ490" t="s">
        <v>314</v>
      </c>
    </row>
    <row r="491" spans="33:36" x14ac:dyDescent="0.25">
      <c r="AG491" s="5">
        <v>2</v>
      </c>
      <c r="AH491" s="5">
        <v>3</v>
      </c>
      <c r="AI491" s="1">
        <v>488</v>
      </c>
      <c r="AJ491" t="s">
        <v>314</v>
      </c>
    </row>
    <row r="492" spans="33:36" x14ac:dyDescent="0.25">
      <c r="AG492" s="5">
        <v>2</v>
      </c>
      <c r="AH492" s="5">
        <v>3</v>
      </c>
      <c r="AI492" s="1">
        <v>489</v>
      </c>
      <c r="AJ492" t="s">
        <v>314</v>
      </c>
    </row>
    <row r="493" spans="33:36" x14ac:dyDescent="0.25">
      <c r="AG493" s="5">
        <v>2</v>
      </c>
      <c r="AH493" s="5">
        <v>3</v>
      </c>
      <c r="AI493" s="1">
        <v>490</v>
      </c>
      <c r="AJ493" t="s">
        <v>314</v>
      </c>
    </row>
    <row r="494" spans="33:36" x14ac:dyDescent="0.25">
      <c r="AG494" s="5">
        <v>3</v>
      </c>
      <c r="AH494" s="5">
        <v>3</v>
      </c>
      <c r="AI494" s="1">
        <v>491</v>
      </c>
      <c r="AJ494" t="s">
        <v>314</v>
      </c>
    </row>
    <row r="495" spans="33:36" x14ac:dyDescent="0.25">
      <c r="AG495" s="5">
        <v>3</v>
      </c>
      <c r="AH495" s="5">
        <v>3</v>
      </c>
      <c r="AI495" s="1">
        <v>492</v>
      </c>
      <c r="AJ495" t="s">
        <v>314</v>
      </c>
    </row>
    <row r="496" spans="33:36" x14ac:dyDescent="0.25">
      <c r="AG496" s="5">
        <v>3</v>
      </c>
      <c r="AH496" s="5">
        <v>3</v>
      </c>
      <c r="AI496" s="1">
        <v>493</v>
      </c>
      <c r="AJ496" t="s">
        <v>314</v>
      </c>
    </row>
    <row r="497" spans="33:36" x14ac:dyDescent="0.25">
      <c r="AG497" s="5">
        <v>4</v>
      </c>
      <c r="AH497" s="5">
        <v>3</v>
      </c>
      <c r="AI497" s="1">
        <v>494</v>
      </c>
      <c r="AJ497" t="s">
        <v>314</v>
      </c>
    </row>
    <row r="498" spans="33:36" x14ac:dyDescent="0.25">
      <c r="AG498" s="5">
        <v>4</v>
      </c>
      <c r="AH498" s="5">
        <v>3</v>
      </c>
      <c r="AI498" s="1">
        <v>495</v>
      </c>
      <c r="AJ498" t="s">
        <v>314</v>
      </c>
    </row>
    <row r="499" spans="33:36" x14ac:dyDescent="0.25">
      <c r="AG499" s="5">
        <v>3</v>
      </c>
      <c r="AH499" s="5">
        <v>3</v>
      </c>
      <c r="AI499" s="1">
        <v>496</v>
      </c>
      <c r="AJ499" t="s">
        <v>314</v>
      </c>
    </row>
    <row r="500" spans="33:36" x14ac:dyDescent="0.25">
      <c r="AG500" s="5">
        <v>1</v>
      </c>
      <c r="AH500" s="5">
        <v>3</v>
      </c>
      <c r="AI500" s="1">
        <v>497</v>
      </c>
      <c r="AJ500" t="s">
        <v>314</v>
      </c>
    </row>
    <row r="501" spans="33:36" x14ac:dyDescent="0.25">
      <c r="AG501" s="5">
        <v>1</v>
      </c>
      <c r="AH501" s="5">
        <v>3</v>
      </c>
      <c r="AI501" s="1">
        <v>498</v>
      </c>
      <c r="AJ501" t="s">
        <v>314</v>
      </c>
    </row>
    <row r="502" spans="33:36" x14ac:dyDescent="0.25">
      <c r="AG502" s="5">
        <v>4</v>
      </c>
      <c r="AH502" s="5">
        <v>3</v>
      </c>
      <c r="AI502" s="1">
        <v>499</v>
      </c>
      <c r="AJ502" t="s">
        <v>314</v>
      </c>
    </row>
    <row r="503" spans="33:36" x14ac:dyDescent="0.25">
      <c r="AG503" s="5">
        <v>2</v>
      </c>
      <c r="AH503" s="5">
        <v>3</v>
      </c>
      <c r="AI503" s="1">
        <v>500</v>
      </c>
      <c r="AJ503" t="s">
        <v>314</v>
      </c>
    </row>
    <row r="504" spans="33:36" x14ac:dyDescent="0.25">
      <c r="AG504" s="5">
        <v>3</v>
      </c>
      <c r="AH504" s="5">
        <v>3</v>
      </c>
      <c r="AI504" s="1">
        <v>501</v>
      </c>
      <c r="AJ504" t="s">
        <v>314</v>
      </c>
    </row>
    <row r="505" spans="33:36" x14ac:dyDescent="0.25">
      <c r="AG505" s="5">
        <v>4</v>
      </c>
      <c r="AH505" s="5">
        <v>3</v>
      </c>
      <c r="AI505" s="1">
        <v>502</v>
      </c>
      <c r="AJ505" t="s">
        <v>314</v>
      </c>
    </row>
    <row r="506" spans="33:36" x14ac:dyDescent="0.25">
      <c r="AG506" s="5">
        <v>3</v>
      </c>
      <c r="AH506" s="5">
        <v>3</v>
      </c>
      <c r="AI506" s="1">
        <v>503</v>
      </c>
      <c r="AJ506" t="s">
        <v>314</v>
      </c>
    </row>
    <row r="507" spans="33:36" x14ac:dyDescent="0.25">
      <c r="AG507" s="5">
        <v>4</v>
      </c>
      <c r="AH507" s="5">
        <v>3</v>
      </c>
      <c r="AI507" s="1">
        <v>504</v>
      </c>
      <c r="AJ507" t="s">
        <v>314</v>
      </c>
    </row>
    <row r="508" spans="33:36" x14ac:dyDescent="0.25">
      <c r="AG508" s="5">
        <v>3</v>
      </c>
      <c r="AH508" s="5">
        <v>3</v>
      </c>
      <c r="AI508" s="1">
        <v>505</v>
      </c>
      <c r="AJ508" t="s">
        <v>314</v>
      </c>
    </row>
    <row r="509" spans="33:36" x14ac:dyDescent="0.25">
      <c r="AG509" s="5">
        <v>3</v>
      </c>
      <c r="AH509" s="5">
        <v>3</v>
      </c>
      <c r="AI509" s="1">
        <v>506</v>
      </c>
      <c r="AJ509" t="s">
        <v>314</v>
      </c>
    </row>
    <row r="510" spans="33:36" x14ac:dyDescent="0.25">
      <c r="AG510" s="5">
        <v>4</v>
      </c>
      <c r="AH510" s="4">
        <v>3</v>
      </c>
      <c r="AI510" s="1">
        <v>507</v>
      </c>
      <c r="AJ510" t="s">
        <v>314</v>
      </c>
    </row>
    <row r="511" spans="33:36" x14ac:dyDescent="0.25">
      <c r="AG511" s="5">
        <v>3</v>
      </c>
      <c r="AH511" s="4">
        <v>3</v>
      </c>
      <c r="AI511" s="1">
        <v>508</v>
      </c>
      <c r="AJ511" t="s">
        <v>314</v>
      </c>
    </row>
    <row r="512" spans="33:36" x14ac:dyDescent="0.25">
      <c r="AG512" s="5">
        <v>3</v>
      </c>
      <c r="AH512" s="4">
        <v>3</v>
      </c>
      <c r="AI512" s="1">
        <v>509</v>
      </c>
      <c r="AJ512" t="s">
        <v>314</v>
      </c>
    </row>
    <row r="513" spans="33:36" x14ac:dyDescent="0.25">
      <c r="AG513" s="5">
        <v>3</v>
      </c>
      <c r="AH513" s="4">
        <v>3</v>
      </c>
      <c r="AI513" s="1">
        <v>510</v>
      </c>
      <c r="AJ513" t="s">
        <v>314</v>
      </c>
    </row>
    <row r="514" spans="33:36" x14ac:dyDescent="0.25">
      <c r="AG514" s="5">
        <v>2</v>
      </c>
      <c r="AH514" s="4">
        <v>3</v>
      </c>
      <c r="AI514" s="1">
        <v>511</v>
      </c>
      <c r="AJ514" t="s">
        <v>314</v>
      </c>
    </row>
    <row r="515" spans="33:36" x14ac:dyDescent="0.25">
      <c r="AG515" s="5">
        <v>1</v>
      </c>
      <c r="AH515" s="4">
        <v>3</v>
      </c>
      <c r="AI515" s="1">
        <v>512</v>
      </c>
      <c r="AJ515" t="s">
        <v>314</v>
      </c>
    </row>
    <row r="516" spans="33:36" x14ac:dyDescent="0.25">
      <c r="AG516" s="4">
        <v>3</v>
      </c>
      <c r="AH516" s="4">
        <v>3</v>
      </c>
      <c r="AI516" s="1">
        <v>513</v>
      </c>
      <c r="AJ516" t="s">
        <v>314</v>
      </c>
    </row>
    <row r="517" spans="33:36" x14ac:dyDescent="0.25">
      <c r="AG517" s="4">
        <v>2</v>
      </c>
      <c r="AH517" s="4">
        <v>3</v>
      </c>
      <c r="AI517" s="1">
        <v>514</v>
      </c>
      <c r="AJ517" t="s">
        <v>314</v>
      </c>
    </row>
    <row r="518" spans="33:36" x14ac:dyDescent="0.25">
      <c r="AG518" s="4">
        <v>2</v>
      </c>
      <c r="AH518" s="4">
        <v>3</v>
      </c>
      <c r="AI518" s="1">
        <v>515</v>
      </c>
      <c r="AJ518" t="s">
        <v>314</v>
      </c>
    </row>
    <row r="519" spans="33:36" x14ac:dyDescent="0.25">
      <c r="AG519" s="4">
        <v>3</v>
      </c>
      <c r="AH519" s="4">
        <v>3</v>
      </c>
      <c r="AI519" s="1">
        <v>516</v>
      </c>
      <c r="AJ519" t="s">
        <v>314</v>
      </c>
    </row>
    <row r="520" spans="33:36" x14ac:dyDescent="0.25">
      <c r="AG520" s="4">
        <v>2</v>
      </c>
      <c r="AH520" s="4">
        <v>3</v>
      </c>
      <c r="AI520" s="1">
        <v>517</v>
      </c>
      <c r="AJ520" t="s">
        <v>314</v>
      </c>
    </row>
    <row r="521" spans="33:36" x14ac:dyDescent="0.25">
      <c r="AG521" s="4">
        <v>2</v>
      </c>
      <c r="AH521" s="4">
        <v>3</v>
      </c>
      <c r="AI521" s="1">
        <v>518</v>
      </c>
      <c r="AJ521" t="s">
        <v>314</v>
      </c>
    </row>
    <row r="522" spans="33:36" x14ac:dyDescent="0.25">
      <c r="AG522" s="4">
        <v>3</v>
      </c>
      <c r="AH522" s="4">
        <v>3</v>
      </c>
      <c r="AI522" s="1">
        <v>519</v>
      </c>
      <c r="AJ522" t="s">
        <v>314</v>
      </c>
    </row>
    <row r="523" spans="33:36" x14ac:dyDescent="0.25">
      <c r="AG523" s="4">
        <v>2</v>
      </c>
      <c r="AH523" s="4">
        <v>3</v>
      </c>
      <c r="AI523" s="1">
        <v>520</v>
      </c>
      <c r="AJ523" t="s">
        <v>314</v>
      </c>
    </row>
    <row r="524" spans="33:36" x14ac:dyDescent="0.25">
      <c r="AG524" s="4">
        <v>2</v>
      </c>
      <c r="AH524" s="4">
        <v>3</v>
      </c>
      <c r="AI524" s="1">
        <v>521</v>
      </c>
      <c r="AJ524" t="s">
        <v>314</v>
      </c>
    </row>
    <row r="525" spans="33:36" x14ac:dyDescent="0.25">
      <c r="AG525" s="4">
        <v>2</v>
      </c>
      <c r="AH525" s="4">
        <v>3</v>
      </c>
      <c r="AI525" s="1">
        <v>522</v>
      </c>
      <c r="AJ525" t="s">
        <v>314</v>
      </c>
    </row>
    <row r="526" spans="33:36" x14ac:dyDescent="0.25">
      <c r="AG526" s="4">
        <v>3</v>
      </c>
      <c r="AH526" s="4">
        <v>3</v>
      </c>
      <c r="AI526" s="1">
        <v>523</v>
      </c>
      <c r="AJ526" t="s">
        <v>314</v>
      </c>
    </row>
    <row r="527" spans="33:36" x14ac:dyDescent="0.25">
      <c r="AG527" s="4">
        <v>2</v>
      </c>
      <c r="AH527" s="4">
        <v>3</v>
      </c>
      <c r="AI527" s="1">
        <v>524</v>
      </c>
      <c r="AJ527" t="s">
        <v>314</v>
      </c>
    </row>
    <row r="528" spans="33:36" x14ac:dyDescent="0.25">
      <c r="AG528" s="4">
        <v>2</v>
      </c>
      <c r="AH528" s="4">
        <v>3</v>
      </c>
      <c r="AI528" s="1">
        <v>525</v>
      </c>
      <c r="AJ528" t="s">
        <v>314</v>
      </c>
    </row>
    <row r="529" spans="33:36" x14ac:dyDescent="0.25">
      <c r="AG529" s="4">
        <v>3</v>
      </c>
      <c r="AH529" s="4">
        <v>3</v>
      </c>
      <c r="AI529" s="1">
        <v>526</v>
      </c>
      <c r="AJ529" t="s">
        <v>314</v>
      </c>
    </row>
    <row r="530" spans="33:36" x14ac:dyDescent="0.25">
      <c r="AG530" s="4">
        <v>3</v>
      </c>
      <c r="AH530" s="4">
        <v>3</v>
      </c>
      <c r="AI530" s="1">
        <v>527</v>
      </c>
      <c r="AJ530" t="s">
        <v>314</v>
      </c>
    </row>
    <row r="531" spans="33:36" x14ac:dyDescent="0.25">
      <c r="AG531" s="4">
        <v>3</v>
      </c>
      <c r="AH531" s="4">
        <v>3</v>
      </c>
      <c r="AI531" s="1">
        <v>528</v>
      </c>
      <c r="AJ531" t="s">
        <v>314</v>
      </c>
    </row>
    <row r="532" spans="33:36" x14ac:dyDescent="0.25">
      <c r="AG532" s="4">
        <v>2</v>
      </c>
      <c r="AH532" s="4">
        <v>3</v>
      </c>
      <c r="AI532" s="1">
        <v>529</v>
      </c>
      <c r="AJ532" t="s">
        <v>314</v>
      </c>
    </row>
    <row r="533" spans="33:36" x14ac:dyDescent="0.25">
      <c r="AG533" s="4">
        <v>2</v>
      </c>
      <c r="AH533" s="4">
        <v>3</v>
      </c>
      <c r="AI533" s="1">
        <v>530</v>
      </c>
      <c r="AJ533" t="s">
        <v>314</v>
      </c>
    </row>
    <row r="534" spans="33:36" x14ac:dyDescent="0.25">
      <c r="AG534" s="4">
        <v>3</v>
      </c>
      <c r="AH534" s="4">
        <v>3</v>
      </c>
      <c r="AI534" s="1">
        <v>531</v>
      </c>
      <c r="AJ534" t="s">
        <v>314</v>
      </c>
    </row>
    <row r="535" spans="33:36" x14ac:dyDescent="0.25">
      <c r="AG535" s="4">
        <v>3</v>
      </c>
      <c r="AH535" s="4">
        <v>3</v>
      </c>
      <c r="AI535" s="1">
        <v>532</v>
      </c>
      <c r="AJ535" t="s">
        <v>314</v>
      </c>
    </row>
    <row r="536" spans="33:36" x14ac:dyDescent="0.25">
      <c r="AG536" s="4">
        <v>3</v>
      </c>
      <c r="AH536" s="4">
        <v>3</v>
      </c>
      <c r="AI536" s="1">
        <v>533</v>
      </c>
      <c r="AJ536" t="s">
        <v>314</v>
      </c>
    </row>
    <row r="537" spans="33:36" x14ac:dyDescent="0.25">
      <c r="AG537" s="4">
        <v>3</v>
      </c>
      <c r="AH537" s="4">
        <v>3</v>
      </c>
      <c r="AI537" s="1">
        <v>534</v>
      </c>
      <c r="AJ537" t="s">
        <v>314</v>
      </c>
    </row>
    <row r="538" spans="33:36" x14ac:dyDescent="0.25">
      <c r="AG538" s="4">
        <v>3</v>
      </c>
      <c r="AH538" s="4">
        <v>3</v>
      </c>
      <c r="AI538" s="1">
        <v>535</v>
      </c>
      <c r="AJ538" t="s">
        <v>314</v>
      </c>
    </row>
    <row r="539" spans="33:36" x14ac:dyDescent="0.25">
      <c r="AG539" s="4">
        <v>3</v>
      </c>
      <c r="AH539" s="4">
        <v>3</v>
      </c>
      <c r="AI539" s="1">
        <v>536</v>
      </c>
      <c r="AJ539" t="s">
        <v>314</v>
      </c>
    </row>
    <row r="540" spans="33:36" x14ac:dyDescent="0.25">
      <c r="AG540" s="4">
        <v>3</v>
      </c>
      <c r="AH540" s="4">
        <v>3</v>
      </c>
      <c r="AI540" s="1">
        <v>537</v>
      </c>
      <c r="AJ540" t="s">
        <v>314</v>
      </c>
    </row>
    <row r="541" spans="33:36" x14ac:dyDescent="0.25">
      <c r="AG541" s="4">
        <v>3</v>
      </c>
      <c r="AH541" s="4">
        <v>3</v>
      </c>
      <c r="AI541" s="1">
        <v>538</v>
      </c>
      <c r="AJ541" t="s">
        <v>314</v>
      </c>
    </row>
    <row r="542" spans="33:36" x14ac:dyDescent="0.25">
      <c r="AG542" s="4">
        <v>3</v>
      </c>
      <c r="AH542" s="4">
        <v>3</v>
      </c>
      <c r="AI542" s="1">
        <v>539</v>
      </c>
      <c r="AJ542" t="s">
        <v>314</v>
      </c>
    </row>
    <row r="543" spans="33:36" x14ac:dyDescent="0.25">
      <c r="AG543" s="4">
        <v>2</v>
      </c>
      <c r="AH543" s="4">
        <v>3</v>
      </c>
      <c r="AI543" s="1">
        <v>540</v>
      </c>
      <c r="AJ543" t="s">
        <v>314</v>
      </c>
    </row>
    <row r="544" spans="33:36" x14ac:dyDescent="0.25">
      <c r="AG544" s="4">
        <v>3</v>
      </c>
      <c r="AH544" s="4">
        <v>3</v>
      </c>
      <c r="AI544" s="1">
        <v>541</v>
      </c>
      <c r="AJ544" t="s">
        <v>314</v>
      </c>
    </row>
    <row r="545" spans="33:36" x14ac:dyDescent="0.25">
      <c r="AG545" s="4">
        <v>4</v>
      </c>
      <c r="AH545" s="5">
        <v>3</v>
      </c>
      <c r="AI545" s="1">
        <v>542</v>
      </c>
      <c r="AJ545" t="s">
        <v>314</v>
      </c>
    </row>
    <row r="546" spans="33:36" x14ac:dyDescent="0.25">
      <c r="AG546" s="4">
        <v>2</v>
      </c>
      <c r="AH546" s="5">
        <v>3</v>
      </c>
      <c r="AI546" s="1">
        <v>543</v>
      </c>
      <c r="AJ546" t="s">
        <v>314</v>
      </c>
    </row>
    <row r="547" spans="33:36" x14ac:dyDescent="0.25">
      <c r="AG547" s="4">
        <v>2</v>
      </c>
      <c r="AH547" s="5">
        <v>3</v>
      </c>
      <c r="AI547" s="1">
        <v>544</v>
      </c>
      <c r="AJ547" t="s">
        <v>314</v>
      </c>
    </row>
    <row r="548" spans="33:36" x14ac:dyDescent="0.25">
      <c r="AG548" s="4">
        <v>3</v>
      </c>
      <c r="AH548" s="5">
        <v>3</v>
      </c>
      <c r="AI548" s="1">
        <v>545</v>
      </c>
      <c r="AJ548" t="s">
        <v>314</v>
      </c>
    </row>
    <row r="549" spans="33:36" x14ac:dyDescent="0.25">
      <c r="AG549" s="4">
        <v>3</v>
      </c>
      <c r="AH549" s="5">
        <v>3</v>
      </c>
      <c r="AI549" s="1">
        <v>546</v>
      </c>
      <c r="AJ549" t="s">
        <v>314</v>
      </c>
    </row>
    <row r="550" spans="33:36" x14ac:dyDescent="0.25">
      <c r="AG550" s="4">
        <v>2</v>
      </c>
      <c r="AH550" s="5">
        <v>3</v>
      </c>
      <c r="AI550" s="1">
        <v>547</v>
      </c>
      <c r="AJ550" t="s">
        <v>314</v>
      </c>
    </row>
    <row r="551" spans="33:36" x14ac:dyDescent="0.25">
      <c r="AG551" s="4">
        <v>3</v>
      </c>
      <c r="AH551" s="5">
        <v>3</v>
      </c>
      <c r="AI551" s="1">
        <v>548</v>
      </c>
      <c r="AJ551" t="s">
        <v>314</v>
      </c>
    </row>
    <row r="552" spans="33:36" x14ac:dyDescent="0.25">
      <c r="AG552" s="4">
        <v>2</v>
      </c>
      <c r="AH552" s="5">
        <v>3</v>
      </c>
      <c r="AI552" s="1">
        <v>549</v>
      </c>
      <c r="AJ552" t="s">
        <v>314</v>
      </c>
    </row>
    <row r="553" spans="33:36" x14ac:dyDescent="0.25">
      <c r="AG553" s="4">
        <v>2</v>
      </c>
      <c r="AH553" s="5">
        <v>3</v>
      </c>
      <c r="AI553" s="1">
        <v>550</v>
      </c>
      <c r="AJ553" t="s">
        <v>314</v>
      </c>
    </row>
    <row r="554" spans="33:36" x14ac:dyDescent="0.25">
      <c r="AG554" s="4">
        <v>3</v>
      </c>
      <c r="AH554" s="5">
        <v>3</v>
      </c>
      <c r="AI554" s="1">
        <v>551</v>
      </c>
      <c r="AJ554" t="s">
        <v>314</v>
      </c>
    </row>
    <row r="555" spans="33:36" x14ac:dyDescent="0.25">
      <c r="AG555" s="4">
        <v>3</v>
      </c>
      <c r="AH555" s="5">
        <v>3</v>
      </c>
      <c r="AI555" s="1">
        <v>552</v>
      </c>
      <c r="AJ555" t="s">
        <v>314</v>
      </c>
    </row>
    <row r="556" spans="33:36" x14ac:dyDescent="0.25">
      <c r="AG556" s="4">
        <v>2</v>
      </c>
      <c r="AH556" s="5">
        <v>3</v>
      </c>
      <c r="AI556" s="1">
        <v>553</v>
      </c>
      <c r="AJ556" t="s">
        <v>314</v>
      </c>
    </row>
    <row r="557" spans="33:36" x14ac:dyDescent="0.25">
      <c r="AG557" s="4">
        <v>2</v>
      </c>
      <c r="AH557" s="5">
        <v>3</v>
      </c>
      <c r="AI557" s="1">
        <v>554</v>
      </c>
      <c r="AJ557" t="s">
        <v>314</v>
      </c>
    </row>
    <row r="558" spans="33:36" x14ac:dyDescent="0.25">
      <c r="AG558" s="4">
        <v>3</v>
      </c>
      <c r="AH558" s="5">
        <v>3</v>
      </c>
      <c r="AI558" s="1">
        <v>555</v>
      </c>
      <c r="AJ558" t="s">
        <v>314</v>
      </c>
    </row>
    <row r="559" spans="33:36" x14ac:dyDescent="0.25">
      <c r="AG559" s="4">
        <v>3</v>
      </c>
      <c r="AH559" s="5">
        <v>3</v>
      </c>
      <c r="AI559" s="1">
        <v>556</v>
      </c>
      <c r="AJ559" t="s">
        <v>314</v>
      </c>
    </row>
    <row r="560" spans="33:36" x14ac:dyDescent="0.25">
      <c r="AG560" s="4">
        <v>2</v>
      </c>
      <c r="AH560" s="5">
        <v>3</v>
      </c>
      <c r="AI560" s="1">
        <v>557</v>
      </c>
      <c r="AJ560" t="s">
        <v>314</v>
      </c>
    </row>
    <row r="561" spans="33:36" x14ac:dyDescent="0.25">
      <c r="AG561" s="4">
        <v>2</v>
      </c>
      <c r="AH561" s="5">
        <v>3</v>
      </c>
      <c r="AI561" s="1">
        <v>558</v>
      </c>
      <c r="AJ561" t="s">
        <v>314</v>
      </c>
    </row>
    <row r="562" spans="33:36" x14ac:dyDescent="0.25">
      <c r="AG562" s="4">
        <v>4</v>
      </c>
      <c r="AH562" s="5">
        <v>3</v>
      </c>
      <c r="AI562" s="1">
        <v>559</v>
      </c>
      <c r="AJ562" t="s">
        <v>314</v>
      </c>
    </row>
    <row r="563" spans="33:36" x14ac:dyDescent="0.25">
      <c r="AG563" s="4">
        <v>3</v>
      </c>
      <c r="AH563" s="5">
        <v>3</v>
      </c>
      <c r="AI563" s="1">
        <v>560</v>
      </c>
      <c r="AJ563" t="s">
        <v>314</v>
      </c>
    </row>
    <row r="564" spans="33:36" x14ac:dyDescent="0.25">
      <c r="AG564" s="4">
        <v>4</v>
      </c>
      <c r="AH564" s="4">
        <v>4</v>
      </c>
      <c r="AI564" s="1">
        <v>561</v>
      </c>
      <c r="AJ564">
        <f>SUM(AI564:AI643)/COUNT(AH564:AH643)</f>
        <v>600.5</v>
      </c>
    </row>
    <row r="565" spans="33:36" x14ac:dyDescent="0.25">
      <c r="AG565" s="4">
        <v>4</v>
      </c>
      <c r="AH565" s="4">
        <v>4</v>
      </c>
      <c r="AI565" s="1">
        <v>562</v>
      </c>
      <c r="AJ565" t="s">
        <v>315</v>
      </c>
    </row>
    <row r="566" spans="33:36" x14ac:dyDescent="0.25">
      <c r="AG566" s="4">
        <v>3</v>
      </c>
      <c r="AH566" s="4">
        <v>4</v>
      </c>
      <c r="AI566" s="1">
        <v>563</v>
      </c>
      <c r="AJ566" t="s">
        <v>315</v>
      </c>
    </row>
    <row r="567" spans="33:36" x14ac:dyDescent="0.25">
      <c r="AG567" s="4">
        <v>2</v>
      </c>
      <c r="AH567" s="4">
        <v>4</v>
      </c>
      <c r="AI567" s="1">
        <v>564</v>
      </c>
      <c r="AJ567" t="s">
        <v>315</v>
      </c>
    </row>
    <row r="568" spans="33:36" x14ac:dyDescent="0.25">
      <c r="AG568" s="4">
        <v>3</v>
      </c>
      <c r="AH568" s="5">
        <v>4</v>
      </c>
      <c r="AI568" s="1">
        <v>565</v>
      </c>
      <c r="AJ568" t="s">
        <v>315</v>
      </c>
    </row>
    <row r="569" spans="33:36" x14ac:dyDescent="0.25">
      <c r="AG569" s="4">
        <v>3</v>
      </c>
      <c r="AH569" s="5">
        <v>4</v>
      </c>
      <c r="AI569" s="1">
        <v>566</v>
      </c>
      <c r="AJ569" t="s">
        <v>315</v>
      </c>
    </row>
    <row r="570" spans="33:36" x14ac:dyDescent="0.25">
      <c r="AG570" s="4">
        <v>3</v>
      </c>
      <c r="AH570" s="5">
        <v>4</v>
      </c>
      <c r="AI570" s="1">
        <v>567</v>
      </c>
      <c r="AJ570" t="s">
        <v>315</v>
      </c>
    </row>
    <row r="571" spans="33:36" x14ac:dyDescent="0.25">
      <c r="AG571" s="4">
        <v>3</v>
      </c>
      <c r="AH571" s="5">
        <v>4</v>
      </c>
      <c r="AI571" s="1">
        <v>568</v>
      </c>
      <c r="AJ571" t="s">
        <v>315</v>
      </c>
    </row>
    <row r="572" spans="33:36" x14ac:dyDescent="0.25">
      <c r="AG572" s="4">
        <v>3</v>
      </c>
      <c r="AH572" s="5">
        <v>4</v>
      </c>
      <c r="AI572" s="1">
        <v>569</v>
      </c>
      <c r="AJ572" t="s">
        <v>315</v>
      </c>
    </row>
    <row r="573" spans="33:36" x14ac:dyDescent="0.25">
      <c r="AG573" s="4">
        <v>3</v>
      </c>
      <c r="AH573" s="5">
        <v>4</v>
      </c>
      <c r="AI573" s="1">
        <v>570</v>
      </c>
      <c r="AJ573" t="s">
        <v>315</v>
      </c>
    </row>
    <row r="574" spans="33:36" x14ac:dyDescent="0.25">
      <c r="AG574" s="4">
        <v>3</v>
      </c>
      <c r="AH574" s="5">
        <v>4</v>
      </c>
      <c r="AI574" s="1">
        <v>571</v>
      </c>
      <c r="AJ574" t="s">
        <v>315</v>
      </c>
    </row>
    <row r="575" spans="33:36" x14ac:dyDescent="0.25">
      <c r="AG575" s="4">
        <v>3</v>
      </c>
      <c r="AH575" s="5">
        <v>4</v>
      </c>
      <c r="AI575" s="1">
        <v>572</v>
      </c>
      <c r="AJ575" t="s">
        <v>315</v>
      </c>
    </row>
    <row r="576" spans="33:36" x14ac:dyDescent="0.25">
      <c r="AG576" s="4">
        <v>2</v>
      </c>
      <c r="AH576" s="4">
        <v>4</v>
      </c>
      <c r="AI576" s="1">
        <v>573</v>
      </c>
      <c r="AJ576" t="s">
        <v>315</v>
      </c>
    </row>
    <row r="577" spans="33:36" x14ac:dyDescent="0.25">
      <c r="AG577" s="4">
        <v>3</v>
      </c>
      <c r="AH577" s="4">
        <v>4</v>
      </c>
      <c r="AI577" s="1">
        <v>574</v>
      </c>
      <c r="AJ577" t="s">
        <v>315</v>
      </c>
    </row>
    <row r="578" spans="33:36" x14ac:dyDescent="0.25">
      <c r="AG578" s="4">
        <v>2</v>
      </c>
      <c r="AH578" s="4">
        <v>4</v>
      </c>
      <c r="AI578" s="1">
        <v>575</v>
      </c>
      <c r="AJ578" t="s">
        <v>315</v>
      </c>
    </row>
    <row r="579" spans="33:36" x14ac:dyDescent="0.25">
      <c r="AG579" s="4">
        <v>2</v>
      </c>
      <c r="AH579" s="4">
        <v>4</v>
      </c>
      <c r="AI579" s="1">
        <v>576</v>
      </c>
      <c r="AJ579" t="s">
        <v>315</v>
      </c>
    </row>
    <row r="580" spans="33:36" x14ac:dyDescent="0.25">
      <c r="AG580" s="5">
        <v>3</v>
      </c>
      <c r="AH580" s="4">
        <v>4</v>
      </c>
      <c r="AI580" s="1">
        <v>577</v>
      </c>
      <c r="AJ580" t="s">
        <v>315</v>
      </c>
    </row>
    <row r="581" spans="33:36" x14ac:dyDescent="0.25">
      <c r="AG581" s="5">
        <v>3</v>
      </c>
      <c r="AH581" s="4">
        <v>4</v>
      </c>
      <c r="AI581" s="1">
        <v>578</v>
      </c>
      <c r="AJ581" t="s">
        <v>315</v>
      </c>
    </row>
    <row r="582" spans="33:36" x14ac:dyDescent="0.25">
      <c r="AG582" s="5">
        <v>2</v>
      </c>
      <c r="AH582" s="4">
        <v>4</v>
      </c>
      <c r="AI582" s="1">
        <v>579</v>
      </c>
      <c r="AJ582" t="s">
        <v>315</v>
      </c>
    </row>
    <row r="583" spans="33:36" x14ac:dyDescent="0.25">
      <c r="AG583" s="5">
        <v>2</v>
      </c>
      <c r="AH583" s="4">
        <v>4</v>
      </c>
      <c r="AI583" s="1">
        <v>580</v>
      </c>
      <c r="AJ583" t="s">
        <v>315</v>
      </c>
    </row>
    <row r="584" spans="33:36" x14ac:dyDescent="0.25">
      <c r="AG584" s="5">
        <v>1</v>
      </c>
      <c r="AH584" s="4">
        <v>4</v>
      </c>
      <c r="AI584" s="1">
        <v>581</v>
      </c>
      <c r="AJ584" t="s">
        <v>315</v>
      </c>
    </row>
    <row r="585" spans="33:36" x14ac:dyDescent="0.25">
      <c r="AG585" s="5">
        <v>2</v>
      </c>
      <c r="AH585" s="4">
        <v>4</v>
      </c>
      <c r="AI585" s="1">
        <v>582</v>
      </c>
      <c r="AJ585" t="s">
        <v>315</v>
      </c>
    </row>
    <row r="586" spans="33:36" x14ac:dyDescent="0.25">
      <c r="AG586" s="5">
        <v>2</v>
      </c>
      <c r="AH586" s="4">
        <v>4</v>
      </c>
      <c r="AI586" s="1">
        <v>583</v>
      </c>
      <c r="AJ586" t="s">
        <v>315</v>
      </c>
    </row>
    <row r="587" spans="33:36" x14ac:dyDescent="0.25">
      <c r="AG587" s="5">
        <v>3</v>
      </c>
      <c r="AH587" s="4">
        <v>4</v>
      </c>
      <c r="AI587" s="1">
        <v>584</v>
      </c>
      <c r="AJ587" t="s">
        <v>315</v>
      </c>
    </row>
    <row r="588" spans="33:36" x14ac:dyDescent="0.25">
      <c r="AG588" s="5">
        <v>2</v>
      </c>
      <c r="AH588" s="4">
        <v>4</v>
      </c>
      <c r="AI588" s="1">
        <v>585</v>
      </c>
      <c r="AJ588" t="s">
        <v>315</v>
      </c>
    </row>
    <row r="589" spans="33:36" x14ac:dyDescent="0.25">
      <c r="AG589" s="5">
        <v>3</v>
      </c>
      <c r="AH589" s="4">
        <v>4</v>
      </c>
      <c r="AI589" s="1">
        <v>586</v>
      </c>
      <c r="AJ589" t="s">
        <v>315</v>
      </c>
    </row>
    <row r="590" spans="33:36" x14ac:dyDescent="0.25">
      <c r="AG590" s="5">
        <v>2</v>
      </c>
      <c r="AH590" s="4">
        <v>4</v>
      </c>
      <c r="AI590" s="1">
        <v>587</v>
      </c>
      <c r="AJ590" t="s">
        <v>315</v>
      </c>
    </row>
    <row r="591" spans="33:36" x14ac:dyDescent="0.25">
      <c r="AG591" s="5">
        <v>3</v>
      </c>
      <c r="AH591" s="4">
        <v>4</v>
      </c>
      <c r="AI591" s="1">
        <v>588</v>
      </c>
      <c r="AJ591" t="s">
        <v>315</v>
      </c>
    </row>
    <row r="592" spans="33:36" x14ac:dyDescent="0.25">
      <c r="AG592" s="5">
        <v>3</v>
      </c>
      <c r="AH592" s="4">
        <v>4</v>
      </c>
      <c r="AI592" s="1">
        <v>589</v>
      </c>
      <c r="AJ592" t="s">
        <v>315</v>
      </c>
    </row>
    <row r="593" spans="33:36" x14ac:dyDescent="0.25">
      <c r="AG593" s="5">
        <v>1</v>
      </c>
      <c r="AH593" s="5">
        <v>4</v>
      </c>
      <c r="AI593" s="1">
        <v>590</v>
      </c>
      <c r="AJ593" t="s">
        <v>315</v>
      </c>
    </row>
    <row r="594" spans="33:36" x14ac:dyDescent="0.25">
      <c r="AG594" s="5">
        <v>1</v>
      </c>
      <c r="AH594" s="5">
        <v>4</v>
      </c>
      <c r="AI594" s="1">
        <v>591</v>
      </c>
      <c r="AJ594" t="s">
        <v>315</v>
      </c>
    </row>
    <row r="595" spans="33:36" x14ac:dyDescent="0.25">
      <c r="AG595" s="5">
        <v>2</v>
      </c>
      <c r="AH595" s="5">
        <v>4</v>
      </c>
      <c r="AI595" s="1">
        <v>592</v>
      </c>
      <c r="AJ595" t="s">
        <v>315</v>
      </c>
    </row>
    <row r="596" spans="33:36" x14ac:dyDescent="0.25">
      <c r="AG596" s="5">
        <v>3</v>
      </c>
      <c r="AH596" s="5">
        <v>4</v>
      </c>
      <c r="AI596" s="1">
        <v>593</v>
      </c>
      <c r="AJ596" t="s">
        <v>315</v>
      </c>
    </row>
    <row r="597" spans="33:36" x14ac:dyDescent="0.25">
      <c r="AG597" s="5">
        <v>4</v>
      </c>
      <c r="AH597" s="4">
        <v>4</v>
      </c>
      <c r="AI597" s="1">
        <v>594</v>
      </c>
      <c r="AJ597" t="s">
        <v>315</v>
      </c>
    </row>
    <row r="598" spans="33:36" x14ac:dyDescent="0.25">
      <c r="AG598" s="5">
        <v>3</v>
      </c>
      <c r="AH598" s="4">
        <v>4</v>
      </c>
      <c r="AI598" s="1">
        <v>595</v>
      </c>
      <c r="AJ598" t="s">
        <v>315</v>
      </c>
    </row>
    <row r="599" spans="33:36" x14ac:dyDescent="0.25">
      <c r="AG599" s="5">
        <v>2</v>
      </c>
      <c r="AH599" s="4">
        <v>4</v>
      </c>
      <c r="AI599" s="1">
        <v>596</v>
      </c>
      <c r="AJ599" t="s">
        <v>315</v>
      </c>
    </row>
    <row r="600" spans="33:36" x14ac:dyDescent="0.25">
      <c r="AG600" s="5">
        <v>2</v>
      </c>
      <c r="AH600" s="4">
        <v>4</v>
      </c>
      <c r="AI600" s="1">
        <v>597</v>
      </c>
      <c r="AJ600" t="s">
        <v>315</v>
      </c>
    </row>
    <row r="601" spans="33:36" x14ac:dyDescent="0.25">
      <c r="AG601" s="5">
        <v>4</v>
      </c>
      <c r="AH601" s="4">
        <v>4</v>
      </c>
      <c r="AI601" s="1">
        <v>598</v>
      </c>
      <c r="AJ601" t="s">
        <v>315</v>
      </c>
    </row>
    <row r="602" spans="33:36" x14ac:dyDescent="0.25">
      <c r="AG602" s="5">
        <v>2</v>
      </c>
      <c r="AH602" s="4">
        <v>4</v>
      </c>
      <c r="AI602" s="1">
        <v>599</v>
      </c>
      <c r="AJ602" t="s">
        <v>315</v>
      </c>
    </row>
    <row r="603" spans="33:36" x14ac:dyDescent="0.25">
      <c r="AG603" s="5">
        <v>2</v>
      </c>
      <c r="AH603" s="4">
        <v>4</v>
      </c>
      <c r="AI603" s="1">
        <v>600</v>
      </c>
      <c r="AJ603" t="s">
        <v>315</v>
      </c>
    </row>
    <row r="604" spans="33:36" x14ac:dyDescent="0.25">
      <c r="AG604" s="5">
        <v>2</v>
      </c>
      <c r="AH604" s="4">
        <v>4</v>
      </c>
      <c r="AI604" s="1">
        <v>601</v>
      </c>
      <c r="AJ604" t="s">
        <v>315</v>
      </c>
    </row>
    <row r="605" spans="33:36" x14ac:dyDescent="0.25">
      <c r="AG605" s="5">
        <v>2</v>
      </c>
      <c r="AH605" s="4">
        <v>4</v>
      </c>
      <c r="AI605" s="1">
        <v>602</v>
      </c>
      <c r="AJ605" t="s">
        <v>315</v>
      </c>
    </row>
    <row r="606" spans="33:36" x14ac:dyDescent="0.25">
      <c r="AG606" s="5">
        <v>4</v>
      </c>
      <c r="AH606" s="4">
        <v>4</v>
      </c>
      <c r="AI606" s="1">
        <v>603</v>
      </c>
      <c r="AJ606" t="s">
        <v>315</v>
      </c>
    </row>
    <row r="607" spans="33:36" x14ac:dyDescent="0.25">
      <c r="AG607" s="5">
        <v>3</v>
      </c>
      <c r="AH607" s="4">
        <v>4</v>
      </c>
      <c r="AI607" s="1">
        <v>604</v>
      </c>
      <c r="AJ607" t="s">
        <v>315</v>
      </c>
    </row>
    <row r="608" spans="33:36" x14ac:dyDescent="0.25">
      <c r="AG608" s="5">
        <v>4</v>
      </c>
      <c r="AH608" s="4">
        <v>4</v>
      </c>
      <c r="AI608" s="1">
        <v>605</v>
      </c>
      <c r="AJ608" t="s">
        <v>315</v>
      </c>
    </row>
    <row r="609" spans="33:36" x14ac:dyDescent="0.25">
      <c r="AG609" s="5">
        <v>4</v>
      </c>
      <c r="AH609" s="4">
        <v>4</v>
      </c>
      <c r="AI609" s="1">
        <v>606</v>
      </c>
      <c r="AJ609" t="s">
        <v>315</v>
      </c>
    </row>
    <row r="610" spans="33:36" x14ac:dyDescent="0.25">
      <c r="AG610" s="5">
        <v>4</v>
      </c>
      <c r="AH610" s="4">
        <v>4</v>
      </c>
      <c r="AI610" s="1">
        <v>607</v>
      </c>
      <c r="AJ610" t="s">
        <v>315</v>
      </c>
    </row>
    <row r="611" spans="33:36" x14ac:dyDescent="0.25">
      <c r="AG611" s="5">
        <v>3</v>
      </c>
      <c r="AH611" s="4">
        <v>4</v>
      </c>
      <c r="AI611" s="1">
        <v>608</v>
      </c>
      <c r="AJ611" t="s">
        <v>315</v>
      </c>
    </row>
    <row r="612" spans="33:36" x14ac:dyDescent="0.25">
      <c r="AG612" s="5">
        <v>3</v>
      </c>
      <c r="AH612" s="4">
        <v>4</v>
      </c>
      <c r="AI612" s="1">
        <v>609</v>
      </c>
      <c r="AJ612" t="s">
        <v>315</v>
      </c>
    </row>
    <row r="613" spans="33:36" x14ac:dyDescent="0.25">
      <c r="AG613" s="5">
        <v>2</v>
      </c>
      <c r="AH613" s="4">
        <v>4</v>
      </c>
      <c r="AI613" s="1">
        <v>610</v>
      </c>
      <c r="AJ613" t="s">
        <v>315</v>
      </c>
    </row>
    <row r="614" spans="33:36" x14ac:dyDescent="0.25">
      <c r="AG614" s="5">
        <v>2</v>
      </c>
      <c r="AH614" s="4">
        <v>4</v>
      </c>
      <c r="AI614" s="1">
        <v>611</v>
      </c>
      <c r="AJ614" t="s">
        <v>315</v>
      </c>
    </row>
    <row r="615" spans="33:36" x14ac:dyDescent="0.25">
      <c r="AG615" s="5">
        <v>1</v>
      </c>
      <c r="AH615" s="4">
        <v>4</v>
      </c>
      <c r="AI615" s="1">
        <v>612</v>
      </c>
      <c r="AJ615" t="s">
        <v>315</v>
      </c>
    </row>
    <row r="616" spans="33:36" x14ac:dyDescent="0.25">
      <c r="AG616" s="5">
        <v>2</v>
      </c>
      <c r="AH616" s="4">
        <v>4</v>
      </c>
      <c r="AI616" s="1">
        <v>613</v>
      </c>
      <c r="AJ616" t="s">
        <v>315</v>
      </c>
    </row>
    <row r="617" spans="33:36" x14ac:dyDescent="0.25">
      <c r="AG617" s="5">
        <v>2</v>
      </c>
      <c r="AH617" s="4">
        <v>4</v>
      </c>
      <c r="AI617" s="1">
        <v>614</v>
      </c>
      <c r="AJ617" t="s">
        <v>315</v>
      </c>
    </row>
    <row r="618" spans="33:36" x14ac:dyDescent="0.25">
      <c r="AG618" s="5">
        <v>2</v>
      </c>
      <c r="AH618" s="4">
        <v>4</v>
      </c>
      <c r="AI618" s="1">
        <v>615</v>
      </c>
      <c r="AJ618" t="s">
        <v>315</v>
      </c>
    </row>
    <row r="619" spans="33:36" x14ac:dyDescent="0.25">
      <c r="AG619" s="5">
        <v>2</v>
      </c>
      <c r="AH619" s="4">
        <v>4</v>
      </c>
      <c r="AI619" s="1">
        <v>616</v>
      </c>
      <c r="AJ619" t="s">
        <v>315</v>
      </c>
    </row>
    <row r="620" spans="33:36" x14ac:dyDescent="0.25">
      <c r="AG620" s="5">
        <v>2</v>
      </c>
      <c r="AH620" s="4">
        <v>4</v>
      </c>
      <c r="AI620" s="1">
        <v>617</v>
      </c>
      <c r="AJ620" t="s">
        <v>315</v>
      </c>
    </row>
    <row r="621" spans="33:36" x14ac:dyDescent="0.25">
      <c r="AG621" s="5">
        <v>3</v>
      </c>
      <c r="AH621" s="4">
        <v>4</v>
      </c>
      <c r="AI621" s="1">
        <v>618</v>
      </c>
      <c r="AJ621" t="s">
        <v>315</v>
      </c>
    </row>
    <row r="622" spans="33:36" x14ac:dyDescent="0.25">
      <c r="AG622" s="5">
        <v>2</v>
      </c>
      <c r="AH622" s="4">
        <v>4</v>
      </c>
      <c r="AI622" s="1">
        <v>619</v>
      </c>
      <c r="AJ622" t="s">
        <v>315</v>
      </c>
    </row>
    <row r="623" spans="33:36" x14ac:dyDescent="0.25">
      <c r="AG623" s="5">
        <v>3</v>
      </c>
      <c r="AH623" s="4">
        <v>4</v>
      </c>
      <c r="AI623" s="1">
        <v>620</v>
      </c>
      <c r="AJ623" t="s">
        <v>315</v>
      </c>
    </row>
    <row r="624" spans="33:36" x14ac:dyDescent="0.25">
      <c r="AG624" s="5">
        <v>2</v>
      </c>
      <c r="AH624" s="4">
        <v>4</v>
      </c>
      <c r="AI624" s="1">
        <v>621</v>
      </c>
      <c r="AJ624" t="s">
        <v>315</v>
      </c>
    </row>
    <row r="625" spans="33:36" x14ac:dyDescent="0.25">
      <c r="AG625" s="5">
        <v>3</v>
      </c>
      <c r="AH625" s="5">
        <v>4</v>
      </c>
      <c r="AI625" s="1">
        <v>622</v>
      </c>
      <c r="AJ625" t="s">
        <v>315</v>
      </c>
    </row>
    <row r="626" spans="33:36" x14ac:dyDescent="0.25">
      <c r="AG626" s="5">
        <v>1</v>
      </c>
      <c r="AH626" s="5">
        <v>4</v>
      </c>
      <c r="AI626" s="1">
        <v>623</v>
      </c>
      <c r="AJ626" t="s">
        <v>315</v>
      </c>
    </row>
    <row r="627" spans="33:36" x14ac:dyDescent="0.25">
      <c r="AG627" s="5">
        <v>1</v>
      </c>
      <c r="AH627" s="5">
        <v>4</v>
      </c>
      <c r="AI627" s="1">
        <v>624</v>
      </c>
      <c r="AJ627" t="s">
        <v>315</v>
      </c>
    </row>
    <row r="628" spans="33:36" x14ac:dyDescent="0.25">
      <c r="AG628" s="5">
        <v>1</v>
      </c>
      <c r="AH628" s="5">
        <v>4</v>
      </c>
      <c r="AI628" s="1">
        <v>625</v>
      </c>
      <c r="AJ628" t="s">
        <v>315</v>
      </c>
    </row>
    <row r="629" spans="33:36" x14ac:dyDescent="0.25">
      <c r="AG629" s="5">
        <v>2</v>
      </c>
      <c r="AH629" s="5">
        <v>4</v>
      </c>
      <c r="AI629" s="1">
        <v>626</v>
      </c>
      <c r="AJ629" t="s">
        <v>315</v>
      </c>
    </row>
    <row r="630" spans="33:36" x14ac:dyDescent="0.25">
      <c r="AG630" s="5">
        <v>3</v>
      </c>
      <c r="AH630" s="5">
        <v>4</v>
      </c>
      <c r="AI630" s="1">
        <v>627</v>
      </c>
      <c r="AJ630" t="s">
        <v>315</v>
      </c>
    </row>
    <row r="631" spans="33:36" x14ac:dyDescent="0.25">
      <c r="AG631" s="5">
        <v>1</v>
      </c>
      <c r="AH631" s="5">
        <v>4</v>
      </c>
      <c r="AI631" s="1">
        <v>628</v>
      </c>
      <c r="AJ631" t="s">
        <v>315</v>
      </c>
    </row>
    <row r="632" spans="33:36" x14ac:dyDescent="0.25">
      <c r="AG632" s="5">
        <v>2</v>
      </c>
      <c r="AH632" s="5">
        <v>4</v>
      </c>
      <c r="AI632" s="1">
        <v>629</v>
      </c>
      <c r="AJ632" t="s">
        <v>315</v>
      </c>
    </row>
    <row r="633" spans="33:36" x14ac:dyDescent="0.25">
      <c r="AG633" s="5">
        <v>4</v>
      </c>
      <c r="AH633" s="4">
        <v>4</v>
      </c>
      <c r="AI633" s="1">
        <v>630</v>
      </c>
      <c r="AJ633" t="s">
        <v>315</v>
      </c>
    </row>
    <row r="634" spans="33:36" x14ac:dyDescent="0.25">
      <c r="AG634" s="5">
        <v>2</v>
      </c>
      <c r="AH634" s="4">
        <v>4</v>
      </c>
      <c r="AI634" s="1">
        <v>631</v>
      </c>
      <c r="AJ634" t="s">
        <v>315</v>
      </c>
    </row>
    <row r="635" spans="33:36" x14ac:dyDescent="0.25">
      <c r="AG635" s="5">
        <v>2</v>
      </c>
      <c r="AH635" s="4">
        <v>4</v>
      </c>
      <c r="AI635" s="1">
        <v>632</v>
      </c>
      <c r="AJ635" t="s">
        <v>315</v>
      </c>
    </row>
    <row r="636" spans="33:36" x14ac:dyDescent="0.25">
      <c r="AG636" s="5">
        <v>2</v>
      </c>
      <c r="AH636" s="4">
        <v>4</v>
      </c>
      <c r="AI636" s="1">
        <v>633</v>
      </c>
      <c r="AJ636" t="s">
        <v>315</v>
      </c>
    </row>
    <row r="637" spans="33:36" x14ac:dyDescent="0.25">
      <c r="AG637" s="5">
        <v>2</v>
      </c>
      <c r="AH637" s="5">
        <v>4</v>
      </c>
      <c r="AI637" s="1">
        <v>634</v>
      </c>
      <c r="AJ637" t="s">
        <v>315</v>
      </c>
    </row>
    <row r="638" spans="33:36" x14ac:dyDescent="0.25">
      <c r="AG638" s="5">
        <v>3</v>
      </c>
      <c r="AH638" s="5">
        <v>4</v>
      </c>
      <c r="AI638" s="1">
        <v>635</v>
      </c>
      <c r="AJ638" t="s">
        <v>315</v>
      </c>
    </row>
    <row r="639" spans="33:36" x14ac:dyDescent="0.25">
      <c r="AG639" s="5">
        <v>2</v>
      </c>
      <c r="AH639" s="5">
        <v>4</v>
      </c>
      <c r="AI639" s="1">
        <v>636</v>
      </c>
      <c r="AJ639" t="s">
        <v>315</v>
      </c>
    </row>
    <row r="640" spans="33:36" x14ac:dyDescent="0.25">
      <c r="AG640" s="5">
        <v>3</v>
      </c>
      <c r="AH640" s="5">
        <v>4</v>
      </c>
      <c r="AI640" s="1">
        <v>637</v>
      </c>
      <c r="AJ640" t="s">
        <v>315</v>
      </c>
    </row>
    <row r="641" spans="33:36" x14ac:dyDescent="0.25">
      <c r="AG641" s="5">
        <v>3</v>
      </c>
      <c r="AH641" s="5">
        <v>4</v>
      </c>
      <c r="AI641" s="1">
        <v>638</v>
      </c>
      <c r="AJ641" t="s">
        <v>315</v>
      </c>
    </row>
    <row r="642" spans="33:36" x14ac:dyDescent="0.25">
      <c r="AG642" s="5">
        <v>3</v>
      </c>
      <c r="AH642" s="5">
        <v>4</v>
      </c>
      <c r="AI642" s="1">
        <v>639</v>
      </c>
      <c r="AJ642" t="s">
        <v>315</v>
      </c>
    </row>
    <row r="643" spans="33:36" x14ac:dyDescent="0.25">
      <c r="AG643" s="5">
        <v>2</v>
      </c>
      <c r="AH643" s="5">
        <v>4</v>
      </c>
      <c r="AI643" s="1">
        <v>640</v>
      </c>
      <c r="AJ643" t="s">
        <v>315</v>
      </c>
    </row>
  </sheetData>
  <sortState xmlns:xlrd2="http://schemas.microsoft.com/office/spreadsheetml/2017/richdata2" ref="AH4:AH643">
    <sortCondition ref="AH4"/>
  </sortState>
  <mergeCells count="2">
    <mergeCell ref="B78:Y78"/>
    <mergeCell ref="Z58:AA58"/>
  </mergeCells>
  <phoneticPr fontId="3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524F7-CD37-4D92-8D62-33501F9A6214}">
  <dimension ref="B3:V98"/>
  <sheetViews>
    <sheetView tabSelected="1" topLeftCell="K1" zoomScaleNormal="100" workbookViewId="0">
      <selection activeCell="V28" sqref="V28"/>
    </sheetView>
  </sheetViews>
  <sheetFormatPr defaultRowHeight="15" x14ac:dyDescent="0.25"/>
  <cols>
    <col min="2" max="2" width="19.28515625" bestFit="1" customWidth="1"/>
    <col min="10" max="10" width="12" bestFit="1" customWidth="1"/>
    <col min="11" max="11" width="11.42578125" bestFit="1" customWidth="1"/>
    <col min="12" max="12" width="5.28515625" bestFit="1" customWidth="1"/>
    <col min="15" max="15" width="19.28515625" bestFit="1" customWidth="1"/>
  </cols>
  <sheetData>
    <row r="3" spans="2:22" x14ac:dyDescent="0.25">
      <c r="B3" t="s">
        <v>64</v>
      </c>
    </row>
    <row r="4" spans="2:22" x14ac:dyDescent="0.25">
      <c r="O4" s="55" t="s">
        <v>511</v>
      </c>
      <c r="P4" s="55"/>
      <c r="Q4" s="55"/>
      <c r="R4" s="55"/>
      <c r="U4" s="54" t="s">
        <v>504</v>
      </c>
      <c r="V4" s="54"/>
    </row>
    <row r="5" spans="2:22" ht="30" x14ac:dyDescent="0.25">
      <c r="B5" s="50" t="s">
        <v>0</v>
      </c>
      <c r="C5" s="51">
        <v>1</v>
      </c>
      <c r="D5" s="51">
        <v>2</v>
      </c>
      <c r="E5" s="51">
        <v>3</v>
      </c>
      <c r="I5" t="s">
        <v>510</v>
      </c>
      <c r="J5" t="s">
        <v>2</v>
      </c>
      <c r="K5" t="s">
        <v>3</v>
      </c>
      <c r="L5" t="s">
        <v>4</v>
      </c>
      <c r="O5" s="50" t="s">
        <v>0</v>
      </c>
      <c r="P5" s="51">
        <v>1</v>
      </c>
      <c r="Q5" s="51">
        <v>2</v>
      </c>
      <c r="R5" s="51">
        <v>3</v>
      </c>
      <c r="S5" s="51" t="s">
        <v>148</v>
      </c>
      <c r="U5" s="45" t="s">
        <v>505</v>
      </c>
      <c r="V5" s="46" t="s">
        <v>506</v>
      </c>
    </row>
    <row r="6" spans="2:22" x14ac:dyDescent="0.25">
      <c r="B6" s="6">
        <v>1</v>
      </c>
      <c r="C6" s="6">
        <v>4</v>
      </c>
      <c r="D6" s="6">
        <v>4</v>
      </c>
      <c r="E6" s="6">
        <v>3</v>
      </c>
      <c r="I6" s="6">
        <v>4</v>
      </c>
      <c r="J6">
        <v>1</v>
      </c>
      <c r="K6">
        <v>1</v>
      </c>
      <c r="L6">
        <f t="shared" ref="L6:L37" si="0">_xlfn.RANK.AVG(J6,$J$6:$J$98,1)</f>
        <v>12.5</v>
      </c>
      <c r="O6" s="6">
        <v>1</v>
      </c>
      <c r="P6" s="6" t="s">
        <v>490</v>
      </c>
      <c r="Q6" s="6" t="s">
        <v>490</v>
      </c>
      <c r="R6" s="6" t="s">
        <v>491</v>
      </c>
      <c r="S6" s="6" t="s">
        <v>492</v>
      </c>
      <c r="U6" s="47" t="s">
        <v>512</v>
      </c>
      <c r="V6" s="48">
        <v>3</v>
      </c>
    </row>
    <row r="7" spans="2:22" x14ac:dyDescent="0.25">
      <c r="B7" s="6">
        <v>2</v>
      </c>
      <c r="C7" s="6">
        <v>1</v>
      </c>
      <c r="D7" s="6">
        <v>2</v>
      </c>
      <c r="E7" s="6">
        <v>1</v>
      </c>
      <c r="I7" s="6">
        <v>1</v>
      </c>
      <c r="J7">
        <v>1</v>
      </c>
      <c r="K7">
        <v>2</v>
      </c>
      <c r="L7">
        <f t="shared" si="0"/>
        <v>12.5</v>
      </c>
      <c r="O7" s="6">
        <v>2</v>
      </c>
      <c r="P7" s="6" t="s">
        <v>489</v>
      </c>
      <c r="Q7" s="6">
        <v>37</v>
      </c>
      <c r="R7" s="6" t="s">
        <v>489</v>
      </c>
      <c r="S7" s="6">
        <v>62</v>
      </c>
    </row>
    <row r="8" spans="2:22" x14ac:dyDescent="0.25">
      <c r="B8" s="6">
        <v>3</v>
      </c>
      <c r="C8" s="6">
        <v>2</v>
      </c>
      <c r="D8" s="6">
        <v>3</v>
      </c>
      <c r="E8" s="6">
        <v>3</v>
      </c>
      <c r="I8" s="6">
        <v>2</v>
      </c>
      <c r="J8">
        <v>1</v>
      </c>
      <c r="K8">
        <v>3</v>
      </c>
      <c r="L8">
        <f t="shared" si="0"/>
        <v>12.5</v>
      </c>
      <c r="M8" s="44"/>
      <c r="O8" s="6">
        <v>3</v>
      </c>
      <c r="P8" s="6">
        <v>37</v>
      </c>
      <c r="Q8" s="6" t="s">
        <v>491</v>
      </c>
      <c r="R8" s="6" t="s">
        <v>491</v>
      </c>
      <c r="S8" s="6">
        <v>158</v>
      </c>
    </row>
    <row r="9" spans="2:22" x14ac:dyDescent="0.25">
      <c r="B9" s="6">
        <v>4</v>
      </c>
      <c r="C9" s="6">
        <v>2</v>
      </c>
      <c r="D9" s="6">
        <v>4</v>
      </c>
      <c r="E9" s="6">
        <v>4</v>
      </c>
      <c r="I9" s="6">
        <v>2</v>
      </c>
      <c r="J9">
        <v>1</v>
      </c>
      <c r="K9">
        <v>4</v>
      </c>
      <c r="L9">
        <f t="shared" si="0"/>
        <v>12.5</v>
      </c>
      <c r="M9" s="44"/>
      <c r="O9" s="6">
        <v>4</v>
      </c>
      <c r="P9" s="6">
        <v>37</v>
      </c>
      <c r="Q9" s="6" t="s">
        <v>490</v>
      </c>
      <c r="R9" s="6" t="s">
        <v>490</v>
      </c>
      <c r="S9" s="6">
        <v>202</v>
      </c>
    </row>
    <row r="10" spans="2:22" x14ac:dyDescent="0.25">
      <c r="B10" s="6">
        <v>5</v>
      </c>
      <c r="C10" s="6">
        <v>4</v>
      </c>
      <c r="D10" s="6">
        <v>4</v>
      </c>
      <c r="E10" s="6">
        <v>3</v>
      </c>
      <c r="I10" s="6">
        <v>4</v>
      </c>
      <c r="J10">
        <v>1</v>
      </c>
      <c r="K10">
        <v>5</v>
      </c>
      <c r="L10">
        <f t="shared" si="0"/>
        <v>12.5</v>
      </c>
      <c r="M10" s="44"/>
      <c r="O10" s="6">
        <v>5</v>
      </c>
      <c r="P10" s="6" t="s">
        <v>490</v>
      </c>
      <c r="Q10" s="6" t="s">
        <v>490</v>
      </c>
      <c r="R10" s="6" t="s">
        <v>491</v>
      </c>
      <c r="S10" s="6" t="s">
        <v>492</v>
      </c>
    </row>
    <row r="11" spans="2:22" x14ac:dyDescent="0.25">
      <c r="B11" s="6">
        <v>6</v>
      </c>
      <c r="C11" s="6">
        <v>1</v>
      </c>
      <c r="D11" s="6">
        <v>2</v>
      </c>
      <c r="E11" s="6">
        <v>1</v>
      </c>
      <c r="I11" s="6">
        <v>1</v>
      </c>
      <c r="J11">
        <v>1</v>
      </c>
      <c r="K11">
        <v>6</v>
      </c>
      <c r="L11">
        <f t="shared" si="0"/>
        <v>12.5</v>
      </c>
      <c r="O11" s="6">
        <v>6</v>
      </c>
      <c r="P11" s="6" t="s">
        <v>489</v>
      </c>
      <c r="Q11" s="6">
        <v>37</v>
      </c>
      <c r="R11" s="6" t="s">
        <v>489</v>
      </c>
      <c r="S11" s="6">
        <v>62</v>
      </c>
    </row>
    <row r="12" spans="2:22" x14ac:dyDescent="0.25">
      <c r="B12" s="6">
        <v>7</v>
      </c>
      <c r="C12" s="6">
        <v>4</v>
      </c>
      <c r="D12" s="6">
        <v>3</v>
      </c>
      <c r="E12" s="6">
        <v>4</v>
      </c>
      <c r="I12" s="6">
        <v>4</v>
      </c>
      <c r="J12">
        <v>1</v>
      </c>
      <c r="K12">
        <v>7</v>
      </c>
      <c r="L12">
        <f t="shared" si="0"/>
        <v>12.5</v>
      </c>
      <c r="O12" s="6">
        <v>7</v>
      </c>
      <c r="P12" s="6" t="s">
        <v>490</v>
      </c>
      <c r="Q12" s="6" t="s">
        <v>491</v>
      </c>
      <c r="R12" s="6" t="s">
        <v>490</v>
      </c>
      <c r="S12" s="6" t="s">
        <v>492</v>
      </c>
    </row>
    <row r="13" spans="2:22" x14ac:dyDescent="0.25">
      <c r="B13" s="6">
        <v>8</v>
      </c>
      <c r="C13" s="6">
        <v>4</v>
      </c>
      <c r="D13" s="6">
        <v>3</v>
      </c>
      <c r="E13" s="6">
        <v>2</v>
      </c>
      <c r="I13" s="6">
        <v>4</v>
      </c>
      <c r="J13">
        <v>1</v>
      </c>
      <c r="K13">
        <v>8</v>
      </c>
      <c r="L13">
        <f t="shared" si="0"/>
        <v>12.5</v>
      </c>
      <c r="O13" s="6">
        <v>8</v>
      </c>
      <c r="P13" s="6" t="s">
        <v>490</v>
      </c>
      <c r="Q13" s="6" t="s">
        <v>491</v>
      </c>
      <c r="R13" s="6">
        <v>37</v>
      </c>
      <c r="S13" s="6">
        <v>180</v>
      </c>
    </row>
    <row r="14" spans="2:22" x14ac:dyDescent="0.25">
      <c r="B14" s="6">
        <v>9</v>
      </c>
      <c r="C14" s="6">
        <v>4</v>
      </c>
      <c r="D14" s="6">
        <v>3</v>
      </c>
      <c r="E14" s="6">
        <v>4</v>
      </c>
      <c r="I14" s="6">
        <v>4</v>
      </c>
      <c r="J14">
        <v>1</v>
      </c>
      <c r="K14">
        <v>9</v>
      </c>
      <c r="L14">
        <f t="shared" si="0"/>
        <v>12.5</v>
      </c>
      <c r="O14" s="6">
        <v>9</v>
      </c>
      <c r="P14" s="6" t="s">
        <v>490</v>
      </c>
      <c r="Q14" s="6" t="s">
        <v>491</v>
      </c>
      <c r="R14" s="6" t="s">
        <v>490</v>
      </c>
      <c r="S14" s="6" t="s">
        <v>492</v>
      </c>
    </row>
    <row r="15" spans="2:22" x14ac:dyDescent="0.25">
      <c r="B15" s="6">
        <v>10</v>
      </c>
      <c r="C15" s="6">
        <v>2</v>
      </c>
      <c r="D15" s="6">
        <v>1</v>
      </c>
      <c r="E15" s="6">
        <v>2</v>
      </c>
      <c r="I15" s="6">
        <v>2</v>
      </c>
      <c r="J15">
        <v>1</v>
      </c>
      <c r="K15">
        <v>10</v>
      </c>
      <c r="L15">
        <f t="shared" si="0"/>
        <v>12.5</v>
      </c>
      <c r="O15" s="6">
        <v>10</v>
      </c>
      <c r="P15" s="6">
        <v>37</v>
      </c>
      <c r="Q15" s="6" t="s">
        <v>489</v>
      </c>
      <c r="R15" s="6">
        <v>37</v>
      </c>
      <c r="S15" s="6" t="s">
        <v>493</v>
      </c>
    </row>
    <row r="16" spans="2:22" x14ac:dyDescent="0.25">
      <c r="B16" s="6">
        <v>11</v>
      </c>
      <c r="C16" s="6">
        <v>1</v>
      </c>
      <c r="D16" s="6">
        <v>4</v>
      </c>
      <c r="E16" s="6">
        <v>1</v>
      </c>
      <c r="I16" s="6">
        <v>1</v>
      </c>
      <c r="J16">
        <v>1</v>
      </c>
      <c r="K16">
        <v>11</v>
      </c>
      <c r="L16">
        <f t="shared" si="0"/>
        <v>12.5</v>
      </c>
      <c r="O16" s="6">
        <v>11</v>
      </c>
      <c r="P16" s="6" t="s">
        <v>489</v>
      </c>
      <c r="Q16" s="6" t="s">
        <v>490</v>
      </c>
      <c r="R16" s="6" t="s">
        <v>489</v>
      </c>
      <c r="S16" s="6" t="s">
        <v>494</v>
      </c>
    </row>
    <row r="17" spans="2:19" x14ac:dyDescent="0.25">
      <c r="B17" s="6">
        <v>12</v>
      </c>
      <c r="C17" s="6">
        <v>3</v>
      </c>
      <c r="D17" s="6">
        <v>2</v>
      </c>
      <c r="E17" s="6">
        <v>3</v>
      </c>
      <c r="I17" s="6">
        <v>3</v>
      </c>
      <c r="J17">
        <v>1</v>
      </c>
      <c r="K17">
        <v>12</v>
      </c>
      <c r="L17">
        <f t="shared" si="0"/>
        <v>12.5</v>
      </c>
      <c r="O17" s="6">
        <v>12</v>
      </c>
      <c r="P17" s="6" t="s">
        <v>491</v>
      </c>
      <c r="Q17" s="6">
        <v>37</v>
      </c>
      <c r="R17" s="6" t="s">
        <v>491</v>
      </c>
      <c r="S17" s="6">
        <v>158</v>
      </c>
    </row>
    <row r="18" spans="2:19" x14ac:dyDescent="0.25">
      <c r="B18" s="6">
        <v>13</v>
      </c>
      <c r="C18" s="6">
        <v>2</v>
      </c>
      <c r="D18" s="6">
        <v>1</v>
      </c>
      <c r="E18" s="6">
        <v>2</v>
      </c>
      <c r="I18" s="6">
        <v>2</v>
      </c>
      <c r="J18">
        <v>1</v>
      </c>
      <c r="K18">
        <v>13</v>
      </c>
      <c r="L18">
        <f t="shared" si="0"/>
        <v>12.5</v>
      </c>
      <c r="O18" s="6">
        <v>13</v>
      </c>
      <c r="P18" s="6">
        <v>37</v>
      </c>
      <c r="Q18" s="6" t="s">
        <v>489</v>
      </c>
      <c r="R18" s="6">
        <v>37</v>
      </c>
      <c r="S18" s="6" t="s">
        <v>493</v>
      </c>
    </row>
    <row r="19" spans="2:19" x14ac:dyDescent="0.25">
      <c r="B19" s="6">
        <v>14</v>
      </c>
      <c r="C19" s="6">
        <v>1</v>
      </c>
      <c r="D19" s="6">
        <v>2</v>
      </c>
      <c r="E19" s="6">
        <v>1</v>
      </c>
      <c r="I19" s="6">
        <v>1</v>
      </c>
      <c r="J19">
        <v>1</v>
      </c>
      <c r="K19">
        <v>14</v>
      </c>
      <c r="L19">
        <f t="shared" si="0"/>
        <v>12.5</v>
      </c>
      <c r="O19" s="6">
        <v>14</v>
      </c>
      <c r="P19" s="6" t="s">
        <v>489</v>
      </c>
      <c r="Q19" s="6">
        <v>37</v>
      </c>
      <c r="R19" s="6" t="s">
        <v>489</v>
      </c>
      <c r="S19" s="6">
        <v>62</v>
      </c>
    </row>
    <row r="20" spans="2:19" x14ac:dyDescent="0.25">
      <c r="B20" s="6">
        <v>15</v>
      </c>
      <c r="C20" s="6">
        <v>1</v>
      </c>
      <c r="D20" s="6">
        <v>4</v>
      </c>
      <c r="E20" s="6">
        <v>3</v>
      </c>
      <c r="I20" s="6">
        <v>1</v>
      </c>
      <c r="J20">
        <v>1</v>
      </c>
      <c r="K20">
        <v>15</v>
      </c>
      <c r="L20">
        <f t="shared" si="0"/>
        <v>12.5</v>
      </c>
      <c r="O20" s="6">
        <v>15</v>
      </c>
      <c r="P20" s="6" t="s">
        <v>489</v>
      </c>
      <c r="Q20" s="6" t="s">
        <v>490</v>
      </c>
      <c r="R20" s="6" t="s">
        <v>491</v>
      </c>
      <c r="S20" s="6" t="s">
        <v>495</v>
      </c>
    </row>
    <row r="21" spans="2:19" x14ac:dyDescent="0.25">
      <c r="B21" s="6">
        <v>16</v>
      </c>
      <c r="C21" s="6">
        <v>4</v>
      </c>
      <c r="D21" s="6">
        <v>2</v>
      </c>
      <c r="E21" s="6">
        <v>1</v>
      </c>
      <c r="I21" s="6">
        <v>4</v>
      </c>
      <c r="J21">
        <v>1</v>
      </c>
      <c r="K21">
        <v>16</v>
      </c>
      <c r="L21">
        <f t="shared" si="0"/>
        <v>12.5</v>
      </c>
      <c r="O21" s="6">
        <v>16</v>
      </c>
      <c r="P21" s="6" t="s">
        <v>490</v>
      </c>
      <c r="Q21" s="6">
        <v>37</v>
      </c>
      <c r="R21" s="6" t="s">
        <v>489</v>
      </c>
      <c r="S21" s="6">
        <v>132</v>
      </c>
    </row>
    <row r="22" spans="2:19" x14ac:dyDescent="0.25">
      <c r="B22" s="6">
        <v>17</v>
      </c>
      <c r="C22" s="6">
        <v>2</v>
      </c>
      <c r="D22" s="6">
        <v>3</v>
      </c>
      <c r="E22" s="6">
        <v>1</v>
      </c>
      <c r="I22" s="6">
        <v>2</v>
      </c>
      <c r="J22">
        <v>1</v>
      </c>
      <c r="K22">
        <v>17</v>
      </c>
      <c r="L22">
        <f t="shared" si="0"/>
        <v>12.5</v>
      </c>
      <c r="O22" s="6">
        <v>17</v>
      </c>
      <c r="P22" s="6">
        <v>37</v>
      </c>
      <c r="Q22" s="6" t="s">
        <v>491</v>
      </c>
      <c r="R22" s="6" t="s">
        <v>489</v>
      </c>
      <c r="S22" s="6">
        <v>110</v>
      </c>
    </row>
    <row r="23" spans="2:19" x14ac:dyDescent="0.25">
      <c r="B23" s="6">
        <v>18</v>
      </c>
      <c r="C23" s="6">
        <v>2</v>
      </c>
      <c r="D23" s="6">
        <v>4</v>
      </c>
      <c r="E23" s="6">
        <v>4</v>
      </c>
      <c r="I23" s="6">
        <v>2</v>
      </c>
      <c r="J23">
        <v>1</v>
      </c>
      <c r="K23">
        <v>18</v>
      </c>
      <c r="L23">
        <f t="shared" si="0"/>
        <v>12.5</v>
      </c>
      <c r="O23" s="6">
        <v>18</v>
      </c>
      <c r="P23" s="6">
        <v>37</v>
      </c>
      <c r="Q23" s="6" t="s">
        <v>490</v>
      </c>
      <c r="R23" s="6" t="s">
        <v>490</v>
      </c>
      <c r="S23" s="6">
        <v>202</v>
      </c>
    </row>
    <row r="24" spans="2:19" x14ac:dyDescent="0.25">
      <c r="B24" s="6">
        <v>19</v>
      </c>
      <c r="C24" s="6">
        <v>1</v>
      </c>
      <c r="D24" s="6">
        <v>3</v>
      </c>
      <c r="E24" s="6">
        <v>1</v>
      </c>
      <c r="I24" s="6">
        <v>1</v>
      </c>
      <c r="J24">
        <v>1</v>
      </c>
      <c r="K24">
        <v>19</v>
      </c>
      <c r="L24">
        <f t="shared" si="0"/>
        <v>12.5</v>
      </c>
      <c r="O24" s="6">
        <v>19</v>
      </c>
      <c r="P24" s="6" t="s">
        <v>489</v>
      </c>
      <c r="Q24" s="6" t="s">
        <v>491</v>
      </c>
      <c r="R24" s="6" t="s">
        <v>489</v>
      </c>
      <c r="S24" s="6" t="s">
        <v>496</v>
      </c>
    </row>
    <row r="25" spans="2:19" x14ac:dyDescent="0.25">
      <c r="B25" s="6">
        <v>20</v>
      </c>
      <c r="C25" s="6">
        <v>2</v>
      </c>
      <c r="D25" s="6">
        <v>2</v>
      </c>
      <c r="E25" s="6">
        <v>4</v>
      </c>
      <c r="I25" s="6">
        <v>2</v>
      </c>
      <c r="J25">
        <v>1</v>
      </c>
      <c r="K25">
        <v>20</v>
      </c>
      <c r="L25">
        <f t="shared" si="0"/>
        <v>12.5</v>
      </c>
      <c r="O25" s="6">
        <v>20</v>
      </c>
      <c r="P25" s="6">
        <v>37</v>
      </c>
      <c r="Q25" s="6">
        <v>37</v>
      </c>
      <c r="R25" s="6" t="s">
        <v>490</v>
      </c>
      <c r="S25" s="6" t="s">
        <v>497</v>
      </c>
    </row>
    <row r="26" spans="2:19" x14ac:dyDescent="0.25">
      <c r="B26" s="6">
        <v>21</v>
      </c>
      <c r="C26" s="6">
        <v>3</v>
      </c>
      <c r="D26" s="6">
        <v>3</v>
      </c>
      <c r="E26" s="6">
        <v>4</v>
      </c>
      <c r="I26" s="6">
        <v>3</v>
      </c>
      <c r="J26">
        <v>1</v>
      </c>
      <c r="K26">
        <v>21</v>
      </c>
      <c r="L26">
        <f t="shared" si="0"/>
        <v>12.5</v>
      </c>
      <c r="O26" s="6">
        <v>21</v>
      </c>
      <c r="P26" s="6" t="s">
        <v>491</v>
      </c>
      <c r="Q26" s="6" t="s">
        <v>491</v>
      </c>
      <c r="R26" s="6" t="s">
        <v>490</v>
      </c>
      <c r="S26" s="6" t="s">
        <v>498</v>
      </c>
    </row>
    <row r="27" spans="2:19" x14ac:dyDescent="0.25">
      <c r="B27" s="6">
        <v>22</v>
      </c>
      <c r="C27" s="6">
        <v>1</v>
      </c>
      <c r="D27" s="6">
        <v>1</v>
      </c>
      <c r="E27" s="6">
        <v>2</v>
      </c>
      <c r="I27" s="6">
        <v>1</v>
      </c>
      <c r="J27">
        <v>1</v>
      </c>
      <c r="K27">
        <v>22</v>
      </c>
      <c r="L27">
        <f t="shared" si="0"/>
        <v>12.5</v>
      </c>
      <c r="O27" s="6">
        <v>22</v>
      </c>
      <c r="P27" s="6" t="s">
        <v>489</v>
      </c>
      <c r="Q27" s="6" t="s">
        <v>489</v>
      </c>
      <c r="R27" s="6">
        <v>37</v>
      </c>
      <c r="S27" s="6">
        <v>62</v>
      </c>
    </row>
    <row r="28" spans="2:19" x14ac:dyDescent="0.25">
      <c r="B28" s="6">
        <v>23</v>
      </c>
      <c r="C28" s="6">
        <v>2</v>
      </c>
      <c r="D28" s="6">
        <v>1</v>
      </c>
      <c r="E28" s="6">
        <v>3</v>
      </c>
      <c r="I28" s="6">
        <v>2</v>
      </c>
      <c r="J28">
        <v>1</v>
      </c>
      <c r="K28">
        <v>23</v>
      </c>
      <c r="L28">
        <f t="shared" si="0"/>
        <v>12.5</v>
      </c>
      <c r="O28" s="6">
        <v>23</v>
      </c>
      <c r="P28" s="6">
        <v>37</v>
      </c>
      <c r="Q28" s="6" t="s">
        <v>489</v>
      </c>
      <c r="R28" s="6" t="s">
        <v>491</v>
      </c>
      <c r="S28" s="6">
        <v>110</v>
      </c>
    </row>
    <row r="29" spans="2:19" x14ac:dyDescent="0.25">
      <c r="B29" s="6">
        <v>24</v>
      </c>
      <c r="C29" s="6">
        <v>2</v>
      </c>
      <c r="D29" s="6">
        <v>2</v>
      </c>
      <c r="E29" s="6">
        <v>1</v>
      </c>
      <c r="I29" s="6">
        <v>2</v>
      </c>
      <c r="J29">
        <v>1</v>
      </c>
      <c r="K29">
        <v>24</v>
      </c>
      <c r="L29">
        <f t="shared" si="0"/>
        <v>12.5</v>
      </c>
      <c r="O29" s="6">
        <v>24</v>
      </c>
      <c r="P29" s="6">
        <v>37</v>
      </c>
      <c r="Q29" s="6">
        <v>37</v>
      </c>
      <c r="R29" s="6" t="s">
        <v>489</v>
      </c>
      <c r="S29" s="6" t="s">
        <v>493</v>
      </c>
    </row>
    <row r="30" spans="2:19" x14ac:dyDescent="0.25">
      <c r="B30" s="6">
        <v>25</v>
      </c>
      <c r="C30" s="6">
        <v>4</v>
      </c>
      <c r="D30" s="6">
        <v>1</v>
      </c>
      <c r="E30" s="6">
        <v>1</v>
      </c>
      <c r="I30" s="6">
        <v>4</v>
      </c>
      <c r="J30">
        <v>2</v>
      </c>
      <c r="K30">
        <v>25</v>
      </c>
      <c r="L30">
        <f t="shared" si="0"/>
        <v>37</v>
      </c>
      <c r="O30" s="6">
        <v>25</v>
      </c>
      <c r="P30" s="6" t="s">
        <v>490</v>
      </c>
      <c r="Q30" s="6" t="s">
        <v>489</v>
      </c>
      <c r="R30" s="6" t="s">
        <v>489</v>
      </c>
      <c r="S30" s="6" t="s">
        <v>494</v>
      </c>
    </row>
    <row r="31" spans="2:19" x14ac:dyDescent="0.25">
      <c r="B31" s="6">
        <v>26</v>
      </c>
      <c r="C31" s="6">
        <v>2</v>
      </c>
      <c r="D31" s="6">
        <v>2</v>
      </c>
      <c r="E31" s="6">
        <v>1</v>
      </c>
      <c r="I31" s="6">
        <v>2</v>
      </c>
      <c r="J31">
        <v>2</v>
      </c>
      <c r="K31">
        <v>26</v>
      </c>
      <c r="L31">
        <f t="shared" si="0"/>
        <v>37</v>
      </c>
      <c r="O31" s="6">
        <v>26</v>
      </c>
      <c r="P31" s="6">
        <v>37</v>
      </c>
      <c r="Q31" s="6">
        <v>37</v>
      </c>
      <c r="R31" s="6" t="s">
        <v>489</v>
      </c>
      <c r="S31" s="6" t="s">
        <v>493</v>
      </c>
    </row>
    <row r="32" spans="2:19" x14ac:dyDescent="0.25">
      <c r="B32" s="6">
        <v>27</v>
      </c>
      <c r="C32" s="6">
        <v>2</v>
      </c>
      <c r="D32" s="6">
        <v>2</v>
      </c>
      <c r="E32" s="6">
        <v>3</v>
      </c>
      <c r="I32" s="6">
        <v>2</v>
      </c>
      <c r="J32">
        <v>2</v>
      </c>
      <c r="K32">
        <v>27</v>
      </c>
      <c r="L32">
        <f t="shared" si="0"/>
        <v>37</v>
      </c>
      <c r="O32" s="6">
        <v>27</v>
      </c>
      <c r="P32" s="6">
        <v>37</v>
      </c>
      <c r="Q32" s="6">
        <v>37</v>
      </c>
      <c r="R32" s="6" t="s">
        <v>491</v>
      </c>
      <c r="S32" s="6" t="s">
        <v>499</v>
      </c>
    </row>
    <row r="33" spans="2:19" x14ac:dyDescent="0.25">
      <c r="B33" s="6">
        <v>28</v>
      </c>
      <c r="C33" s="6">
        <v>3</v>
      </c>
      <c r="D33" s="6">
        <v>3</v>
      </c>
      <c r="E33" s="6">
        <v>4</v>
      </c>
      <c r="I33" s="6">
        <v>3</v>
      </c>
      <c r="J33">
        <v>2</v>
      </c>
      <c r="K33">
        <v>28</v>
      </c>
      <c r="L33">
        <f t="shared" si="0"/>
        <v>37</v>
      </c>
      <c r="O33" s="6">
        <v>28</v>
      </c>
      <c r="P33" s="6" t="s">
        <v>491</v>
      </c>
      <c r="Q33" s="6" t="s">
        <v>491</v>
      </c>
      <c r="R33" s="6" t="s">
        <v>490</v>
      </c>
      <c r="S33" s="6" t="s">
        <v>498</v>
      </c>
    </row>
    <row r="34" spans="2:19" x14ac:dyDescent="0.25">
      <c r="B34" s="6">
        <v>29</v>
      </c>
      <c r="C34" s="6">
        <v>1</v>
      </c>
      <c r="D34" s="6">
        <v>3</v>
      </c>
      <c r="E34" s="6">
        <v>4</v>
      </c>
      <c r="I34" s="6">
        <v>1</v>
      </c>
      <c r="J34">
        <v>2</v>
      </c>
      <c r="K34">
        <v>29</v>
      </c>
      <c r="L34">
        <f t="shared" si="0"/>
        <v>37</v>
      </c>
      <c r="O34" s="6">
        <v>29</v>
      </c>
      <c r="P34" s="6" t="s">
        <v>489</v>
      </c>
      <c r="Q34" s="6" t="s">
        <v>491</v>
      </c>
      <c r="R34" s="6" t="s">
        <v>490</v>
      </c>
      <c r="S34" s="6" t="s">
        <v>495</v>
      </c>
    </row>
    <row r="35" spans="2:19" x14ac:dyDescent="0.25">
      <c r="B35" s="6">
        <v>30</v>
      </c>
      <c r="C35" s="6">
        <v>2</v>
      </c>
      <c r="D35" s="6">
        <v>4</v>
      </c>
      <c r="E35" s="6">
        <v>1</v>
      </c>
      <c r="I35" s="6">
        <v>2</v>
      </c>
      <c r="J35">
        <v>2</v>
      </c>
      <c r="K35">
        <v>30</v>
      </c>
      <c r="L35">
        <f t="shared" si="0"/>
        <v>37</v>
      </c>
      <c r="O35" s="6">
        <v>30</v>
      </c>
      <c r="P35" s="6">
        <v>37</v>
      </c>
      <c r="Q35" s="6" t="s">
        <v>490</v>
      </c>
      <c r="R35" s="6" t="s">
        <v>489</v>
      </c>
      <c r="S35" s="6">
        <v>132</v>
      </c>
    </row>
    <row r="36" spans="2:19" x14ac:dyDescent="0.25">
      <c r="B36" s="6">
        <v>31</v>
      </c>
      <c r="C36" s="6">
        <v>3</v>
      </c>
      <c r="D36" s="6">
        <v>3</v>
      </c>
      <c r="E36" s="6">
        <v>3</v>
      </c>
      <c r="I36" s="6">
        <v>3</v>
      </c>
      <c r="J36">
        <v>2</v>
      </c>
      <c r="K36">
        <v>31</v>
      </c>
      <c r="L36">
        <f t="shared" si="0"/>
        <v>37</v>
      </c>
      <c r="O36" s="6">
        <v>31</v>
      </c>
      <c r="P36" s="6" t="s">
        <v>491</v>
      </c>
      <c r="Q36" s="6" t="s">
        <v>491</v>
      </c>
      <c r="R36" s="6" t="s">
        <v>491</v>
      </c>
      <c r="S36" s="6" t="s">
        <v>500</v>
      </c>
    </row>
    <row r="37" spans="2:19" x14ac:dyDescent="0.25">
      <c r="B37" t="s">
        <v>501</v>
      </c>
      <c r="C37" s="7" t="s">
        <v>513</v>
      </c>
      <c r="D37" s="7" t="s">
        <v>514</v>
      </c>
      <c r="E37" s="7" t="s">
        <v>515</v>
      </c>
      <c r="I37" s="6">
        <v>4</v>
      </c>
      <c r="J37">
        <v>2</v>
      </c>
      <c r="K37">
        <v>32</v>
      </c>
      <c r="L37">
        <f t="shared" si="0"/>
        <v>37</v>
      </c>
      <c r="O37" t="s">
        <v>501</v>
      </c>
      <c r="P37">
        <v>0.66900000000000004</v>
      </c>
      <c r="Q37">
        <v>0.61699999999999999</v>
      </c>
      <c r="R37">
        <v>0.78700000000000003</v>
      </c>
    </row>
    <row r="38" spans="2:19" x14ac:dyDescent="0.25">
      <c r="C38" t="s">
        <v>502</v>
      </c>
      <c r="D38" t="s">
        <v>502</v>
      </c>
      <c r="E38" t="s">
        <v>502</v>
      </c>
      <c r="I38" s="6">
        <v>2</v>
      </c>
      <c r="J38">
        <v>2</v>
      </c>
      <c r="K38">
        <v>33</v>
      </c>
      <c r="L38">
        <f t="shared" ref="L38:L69" si="1">_xlfn.RANK.AVG(J38,$J$6:$J$98,1)</f>
        <v>37</v>
      </c>
      <c r="O38" t="s">
        <v>516</v>
      </c>
      <c r="P38" t="s">
        <v>512</v>
      </c>
    </row>
    <row r="39" spans="2:19" x14ac:dyDescent="0.25">
      <c r="B39" t="s">
        <v>509</v>
      </c>
      <c r="C39" s="49" t="s">
        <v>512</v>
      </c>
      <c r="D39" s="49"/>
      <c r="E39" s="49"/>
      <c r="I39" s="6">
        <v>3</v>
      </c>
      <c r="J39">
        <v>2</v>
      </c>
      <c r="K39">
        <v>34</v>
      </c>
      <c r="L39">
        <f t="shared" si="1"/>
        <v>37</v>
      </c>
    </row>
    <row r="40" spans="2:19" x14ac:dyDescent="0.25">
      <c r="H40" s="38"/>
      <c r="I40" s="6">
        <v>4</v>
      </c>
      <c r="J40">
        <v>2</v>
      </c>
      <c r="K40">
        <v>35</v>
      </c>
      <c r="L40">
        <f t="shared" si="1"/>
        <v>37</v>
      </c>
    </row>
    <row r="41" spans="2:19" x14ac:dyDescent="0.25">
      <c r="H41" s="38"/>
      <c r="I41" s="6">
        <v>4</v>
      </c>
      <c r="J41">
        <v>2</v>
      </c>
      <c r="K41">
        <v>36</v>
      </c>
      <c r="L41">
        <f t="shared" si="1"/>
        <v>37</v>
      </c>
    </row>
    <row r="42" spans="2:19" x14ac:dyDescent="0.25">
      <c r="H42" s="38"/>
      <c r="I42" s="6">
        <v>2</v>
      </c>
      <c r="J42">
        <v>2</v>
      </c>
      <c r="K42">
        <v>37</v>
      </c>
      <c r="L42">
        <f t="shared" si="1"/>
        <v>37</v>
      </c>
    </row>
    <row r="43" spans="2:19" x14ac:dyDescent="0.25">
      <c r="H43" s="38"/>
      <c r="I43" s="6">
        <v>3</v>
      </c>
      <c r="J43">
        <v>2</v>
      </c>
      <c r="K43">
        <v>38</v>
      </c>
      <c r="L43">
        <f t="shared" si="1"/>
        <v>37</v>
      </c>
    </row>
    <row r="44" spans="2:19" x14ac:dyDescent="0.25">
      <c r="H44" s="38"/>
      <c r="I44" s="6">
        <v>3</v>
      </c>
      <c r="J44">
        <v>2</v>
      </c>
      <c r="K44">
        <v>39</v>
      </c>
      <c r="L44">
        <f t="shared" si="1"/>
        <v>37</v>
      </c>
    </row>
    <row r="45" spans="2:19" x14ac:dyDescent="0.25">
      <c r="H45" s="38"/>
      <c r="I45" s="6">
        <v>3</v>
      </c>
      <c r="J45">
        <v>2</v>
      </c>
      <c r="K45">
        <v>40</v>
      </c>
      <c r="L45">
        <f t="shared" si="1"/>
        <v>37</v>
      </c>
    </row>
    <row r="46" spans="2:19" x14ac:dyDescent="0.25">
      <c r="H46" s="38"/>
      <c r="I46" s="6">
        <v>1</v>
      </c>
      <c r="J46">
        <v>2</v>
      </c>
      <c r="K46">
        <v>41</v>
      </c>
      <c r="L46">
        <f t="shared" si="1"/>
        <v>37</v>
      </c>
    </row>
    <row r="47" spans="2:19" x14ac:dyDescent="0.25">
      <c r="H47" s="38"/>
      <c r="I47" s="6">
        <v>4</v>
      </c>
      <c r="J47">
        <v>2</v>
      </c>
      <c r="K47">
        <v>42</v>
      </c>
      <c r="L47">
        <f t="shared" si="1"/>
        <v>37</v>
      </c>
    </row>
    <row r="48" spans="2:19" x14ac:dyDescent="0.25">
      <c r="H48" s="38"/>
      <c r="I48" s="6">
        <v>2</v>
      </c>
      <c r="J48">
        <v>2</v>
      </c>
      <c r="K48">
        <v>43</v>
      </c>
      <c r="L48">
        <f t="shared" si="1"/>
        <v>37</v>
      </c>
    </row>
    <row r="49" spans="8:12" x14ac:dyDescent="0.25">
      <c r="H49" s="38"/>
      <c r="I49" s="6">
        <v>1</v>
      </c>
      <c r="J49">
        <v>2</v>
      </c>
      <c r="K49">
        <v>44</v>
      </c>
      <c r="L49">
        <f t="shared" si="1"/>
        <v>37</v>
      </c>
    </row>
    <row r="50" spans="8:12" x14ac:dyDescent="0.25">
      <c r="H50" s="38"/>
      <c r="I50" s="6">
        <v>2</v>
      </c>
      <c r="J50">
        <v>2</v>
      </c>
      <c r="K50">
        <v>45</v>
      </c>
      <c r="L50">
        <f t="shared" si="1"/>
        <v>37</v>
      </c>
    </row>
    <row r="51" spans="8:12" x14ac:dyDescent="0.25">
      <c r="H51" s="38"/>
      <c r="I51" s="6">
        <v>4</v>
      </c>
      <c r="J51">
        <v>2</v>
      </c>
      <c r="K51">
        <v>46</v>
      </c>
      <c r="L51">
        <f t="shared" si="1"/>
        <v>37</v>
      </c>
    </row>
    <row r="52" spans="8:12" x14ac:dyDescent="0.25">
      <c r="H52" s="38"/>
      <c r="I52" s="6">
        <v>2</v>
      </c>
      <c r="J52">
        <v>2</v>
      </c>
      <c r="K52">
        <v>47</v>
      </c>
      <c r="L52">
        <f t="shared" si="1"/>
        <v>37</v>
      </c>
    </row>
    <row r="53" spans="8:12" x14ac:dyDescent="0.25">
      <c r="H53" s="38"/>
      <c r="I53" s="6">
        <v>3</v>
      </c>
      <c r="J53">
        <v>2</v>
      </c>
      <c r="K53">
        <v>48</v>
      </c>
      <c r="L53">
        <f t="shared" si="1"/>
        <v>37</v>
      </c>
    </row>
    <row r="54" spans="8:12" x14ac:dyDescent="0.25">
      <c r="H54" s="38"/>
      <c r="I54" s="6">
        <v>4</v>
      </c>
      <c r="J54">
        <v>2</v>
      </c>
      <c r="K54">
        <v>49</v>
      </c>
      <c r="L54">
        <f t="shared" si="1"/>
        <v>37</v>
      </c>
    </row>
    <row r="55" spans="8:12" x14ac:dyDescent="0.25">
      <c r="I55" s="6">
        <v>3</v>
      </c>
      <c r="J55">
        <v>3</v>
      </c>
      <c r="K55">
        <v>50</v>
      </c>
      <c r="L55">
        <f t="shared" si="1"/>
        <v>60.5</v>
      </c>
    </row>
    <row r="56" spans="8:12" x14ac:dyDescent="0.25">
      <c r="I56" s="6">
        <v>2</v>
      </c>
      <c r="J56">
        <v>3</v>
      </c>
      <c r="K56">
        <v>51</v>
      </c>
      <c r="L56">
        <f t="shared" si="1"/>
        <v>60.5</v>
      </c>
    </row>
    <row r="57" spans="8:12" x14ac:dyDescent="0.25">
      <c r="I57" s="6">
        <v>3</v>
      </c>
      <c r="J57">
        <v>3</v>
      </c>
      <c r="K57">
        <v>52</v>
      </c>
      <c r="L57">
        <f t="shared" si="1"/>
        <v>60.5</v>
      </c>
    </row>
    <row r="58" spans="8:12" x14ac:dyDescent="0.25">
      <c r="I58" s="6">
        <v>1</v>
      </c>
      <c r="J58">
        <v>3</v>
      </c>
      <c r="K58">
        <v>53</v>
      </c>
      <c r="L58">
        <f t="shared" si="1"/>
        <v>60.5</v>
      </c>
    </row>
    <row r="59" spans="8:12" x14ac:dyDescent="0.25">
      <c r="I59" s="6">
        <v>1</v>
      </c>
      <c r="J59">
        <v>3</v>
      </c>
      <c r="K59">
        <v>54</v>
      </c>
      <c r="L59">
        <f t="shared" si="1"/>
        <v>60.5</v>
      </c>
    </row>
    <row r="60" spans="8:12" x14ac:dyDescent="0.25">
      <c r="I60" s="6">
        <v>2</v>
      </c>
      <c r="J60">
        <v>3</v>
      </c>
      <c r="K60">
        <v>55</v>
      </c>
      <c r="L60">
        <f t="shared" si="1"/>
        <v>60.5</v>
      </c>
    </row>
    <row r="61" spans="8:12" x14ac:dyDescent="0.25">
      <c r="I61" s="6">
        <v>1</v>
      </c>
      <c r="J61">
        <v>3</v>
      </c>
      <c r="K61">
        <v>56</v>
      </c>
      <c r="L61">
        <f t="shared" si="1"/>
        <v>60.5</v>
      </c>
    </row>
    <row r="62" spans="8:12" x14ac:dyDescent="0.25">
      <c r="I62" s="6">
        <v>2</v>
      </c>
      <c r="J62">
        <v>3</v>
      </c>
      <c r="K62">
        <v>57</v>
      </c>
      <c r="L62">
        <f t="shared" si="1"/>
        <v>60.5</v>
      </c>
    </row>
    <row r="63" spans="8:12" x14ac:dyDescent="0.25">
      <c r="I63" s="6">
        <v>2</v>
      </c>
      <c r="J63">
        <v>3</v>
      </c>
      <c r="K63">
        <v>58</v>
      </c>
      <c r="L63">
        <f t="shared" si="1"/>
        <v>60.5</v>
      </c>
    </row>
    <row r="64" spans="8:12" x14ac:dyDescent="0.25">
      <c r="I64" s="6">
        <v>3</v>
      </c>
      <c r="J64">
        <v>3</v>
      </c>
      <c r="K64">
        <v>59</v>
      </c>
      <c r="L64">
        <f t="shared" si="1"/>
        <v>60.5</v>
      </c>
    </row>
    <row r="65" spans="9:12" x14ac:dyDescent="0.25">
      <c r="I65" s="6">
        <v>3</v>
      </c>
      <c r="J65">
        <v>3</v>
      </c>
      <c r="K65">
        <v>60</v>
      </c>
      <c r="L65">
        <f t="shared" si="1"/>
        <v>60.5</v>
      </c>
    </row>
    <row r="66" spans="9:12" x14ac:dyDescent="0.25">
      <c r="I66" s="6">
        <v>4</v>
      </c>
      <c r="J66">
        <v>3</v>
      </c>
      <c r="K66">
        <v>61</v>
      </c>
      <c r="L66">
        <f t="shared" si="1"/>
        <v>60.5</v>
      </c>
    </row>
    <row r="67" spans="9:12" x14ac:dyDescent="0.25">
      <c r="I67" s="6">
        <v>3</v>
      </c>
      <c r="J67">
        <v>3</v>
      </c>
      <c r="K67">
        <v>62</v>
      </c>
      <c r="L67">
        <f t="shared" si="1"/>
        <v>60.5</v>
      </c>
    </row>
    <row r="68" spans="9:12" x14ac:dyDescent="0.25">
      <c r="I68" s="6">
        <v>3</v>
      </c>
      <c r="J68">
        <v>3</v>
      </c>
      <c r="K68">
        <v>63</v>
      </c>
      <c r="L68">
        <f t="shared" si="1"/>
        <v>60.5</v>
      </c>
    </row>
    <row r="69" spans="9:12" x14ac:dyDescent="0.25">
      <c r="I69" s="6">
        <v>1</v>
      </c>
      <c r="J69">
        <v>3</v>
      </c>
      <c r="K69">
        <v>64</v>
      </c>
      <c r="L69">
        <f t="shared" si="1"/>
        <v>60.5</v>
      </c>
    </row>
    <row r="70" spans="9:12" x14ac:dyDescent="0.25">
      <c r="I70" s="6">
        <v>3</v>
      </c>
      <c r="J70">
        <v>3</v>
      </c>
      <c r="K70">
        <v>65</v>
      </c>
      <c r="L70">
        <f t="shared" ref="L70:L98" si="2">_xlfn.RANK.AVG(J70,$J$6:$J$98,1)</f>
        <v>60.5</v>
      </c>
    </row>
    <row r="71" spans="9:12" x14ac:dyDescent="0.25">
      <c r="I71" s="6">
        <v>4</v>
      </c>
      <c r="J71">
        <v>3</v>
      </c>
      <c r="K71">
        <v>66</v>
      </c>
      <c r="L71">
        <f t="shared" si="2"/>
        <v>60.5</v>
      </c>
    </row>
    <row r="72" spans="9:12" x14ac:dyDescent="0.25">
      <c r="I72" s="6">
        <v>3</v>
      </c>
      <c r="J72">
        <v>3</v>
      </c>
      <c r="K72">
        <v>67</v>
      </c>
      <c r="L72">
        <f t="shared" si="2"/>
        <v>60.5</v>
      </c>
    </row>
    <row r="73" spans="9:12" x14ac:dyDescent="0.25">
      <c r="I73" s="6">
        <v>1</v>
      </c>
      <c r="J73">
        <v>3</v>
      </c>
      <c r="K73">
        <v>68</v>
      </c>
      <c r="L73">
        <f t="shared" si="2"/>
        <v>60.5</v>
      </c>
    </row>
    <row r="74" spans="9:12" x14ac:dyDescent="0.25">
      <c r="I74" s="6">
        <v>4</v>
      </c>
      <c r="J74">
        <v>3</v>
      </c>
      <c r="K74">
        <v>69</v>
      </c>
      <c r="L74">
        <f t="shared" si="2"/>
        <v>60.5</v>
      </c>
    </row>
    <row r="75" spans="9:12" x14ac:dyDescent="0.25">
      <c r="I75" s="6">
        <v>2</v>
      </c>
      <c r="J75">
        <v>3</v>
      </c>
      <c r="K75">
        <v>70</v>
      </c>
      <c r="L75">
        <f t="shared" si="2"/>
        <v>60.5</v>
      </c>
    </row>
    <row r="76" spans="9:12" x14ac:dyDescent="0.25">
      <c r="I76" s="6">
        <v>4</v>
      </c>
      <c r="J76">
        <v>3</v>
      </c>
      <c r="K76">
        <v>71</v>
      </c>
      <c r="L76">
        <f t="shared" si="2"/>
        <v>60.5</v>
      </c>
    </row>
    <row r="77" spans="9:12" x14ac:dyDescent="0.25">
      <c r="I77" s="6">
        <v>2</v>
      </c>
      <c r="J77">
        <v>4</v>
      </c>
      <c r="K77">
        <v>72</v>
      </c>
      <c r="L77">
        <f t="shared" si="2"/>
        <v>82.5</v>
      </c>
    </row>
    <row r="78" spans="9:12" x14ac:dyDescent="0.25">
      <c r="I78" s="6">
        <v>1</v>
      </c>
      <c r="J78">
        <v>4</v>
      </c>
      <c r="K78">
        <v>73</v>
      </c>
      <c r="L78">
        <f t="shared" si="2"/>
        <v>82.5</v>
      </c>
    </row>
    <row r="79" spans="9:12" x14ac:dyDescent="0.25">
      <c r="I79" s="6">
        <v>3</v>
      </c>
      <c r="J79">
        <v>4</v>
      </c>
      <c r="K79">
        <v>74</v>
      </c>
      <c r="L79">
        <f t="shared" si="2"/>
        <v>82.5</v>
      </c>
    </row>
    <row r="80" spans="9:12" x14ac:dyDescent="0.25">
      <c r="I80" s="6">
        <v>2</v>
      </c>
      <c r="J80">
        <v>4</v>
      </c>
      <c r="K80">
        <v>75</v>
      </c>
      <c r="L80">
        <f t="shared" si="2"/>
        <v>82.5</v>
      </c>
    </row>
    <row r="81" spans="9:12" x14ac:dyDescent="0.25">
      <c r="I81" s="6">
        <v>1</v>
      </c>
      <c r="J81">
        <v>4</v>
      </c>
      <c r="K81">
        <v>76</v>
      </c>
      <c r="L81">
        <f t="shared" si="2"/>
        <v>82.5</v>
      </c>
    </row>
    <row r="82" spans="9:12" x14ac:dyDescent="0.25">
      <c r="I82" s="6">
        <v>3</v>
      </c>
      <c r="J82">
        <v>4</v>
      </c>
      <c r="K82">
        <v>77</v>
      </c>
      <c r="L82">
        <f t="shared" si="2"/>
        <v>82.5</v>
      </c>
    </row>
    <row r="83" spans="9:12" x14ac:dyDescent="0.25">
      <c r="I83" s="6">
        <v>1</v>
      </c>
      <c r="J83">
        <v>4</v>
      </c>
      <c r="K83">
        <v>78</v>
      </c>
      <c r="L83">
        <f t="shared" si="2"/>
        <v>82.5</v>
      </c>
    </row>
    <row r="84" spans="9:12" x14ac:dyDescent="0.25">
      <c r="I84" s="6">
        <v>1</v>
      </c>
      <c r="J84">
        <v>4</v>
      </c>
      <c r="K84">
        <v>79</v>
      </c>
      <c r="L84">
        <f t="shared" si="2"/>
        <v>82.5</v>
      </c>
    </row>
    <row r="85" spans="9:12" x14ac:dyDescent="0.25">
      <c r="I85" s="6">
        <v>4</v>
      </c>
      <c r="J85">
        <v>4</v>
      </c>
      <c r="K85">
        <v>80</v>
      </c>
      <c r="L85">
        <f t="shared" si="2"/>
        <v>82.5</v>
      </c>
    </row>
    <row r="86" spans="9:12" x14ac:dyDescent="0.25">
      <c r="I86" s="6">
        <v>1</v>
      </c>
      <c r="J86">
        <v>4</v>
      </c>
      <c r="K86">
        <v>81</v>
      </c>
      <c r="L86">
        <f t="shared" si="2"/>
        <v>82.5</v>
      </c>
    </row>
    <row r="87" spans="9:12" x14ac:dyDescent="0.25">
      <c r="I87" s="6">
        <v>4</v>
      </c>
      <c r="J87">
        <v>4</v>
      </c>
      <c r="K87">
        <v>82</v>
      </c>
      <c r="L87">
        <f t="shared" si="2"/>
        <v>82.5</v>
      </c>
    </row>
    <row r="88" spans="9:12" x14ac:dyDescent="0.25">
      <c r="I88" s="6">
        <v>4</v>
      </c>
      <c r="J88">
        <v>4</v>
      </c>
      <c r="K88">
        <v>83</v>
      </c>
      <c r="L88">
        <f t="shared" si="2"/>
        <v>82.5</v>
      </c>
    </row>
    <row r="89" spans="9:12" x14ac:dyDescent="0.25">
      <c r="I89" s="6">
        <v>2</v>
      </c>
      <c r="J89">
        <v>4</v>
      </c>
      <c r="K89">
        <v>84</v>
      </c>
      <c r="L89">
        <f t="shared" si="2"/>
        <v>82.5</v>
      </c>
    </row>
    <row r="90" spans="9:12" x14ac:dyDescent="0.25">
      <c r="I90" s="6">
        <v>3</v>
      </c>
      <c r="J90">
        <v>4</v>
      </c>
      <c r="K90">
        <v>85</v>
      </c>
      <c r="L90">
        <f t="shared" si="2"/>
        <v>82.5</v>
      </c>
    </row>
    <row r="91" spans="9:12" x14ac:dyDescent="0.25">
      <c r="I91" s="6">
        <v>1</v>
      </c>
      <c r="J91">
        <v>4</v>
      </c>
      <c r="K91">
        <v>86</v>
      </c>
      <c r="L91">
        <f t="shared" si="2"/>
        <v>82.5</v>
      </c>
    </row>
    <row r="92" spans="9:12" x14ac:dyDescent="0.25">
      <c r="I92" s="6">
        <v>1</v>
      </c>
      <c r="J92">
        <v>4</v>
      </c>
      <c r="K92">
        <v>87</v>
      </c>
      <c r="L92">
        <f t="shared" si="2"/>
        <v>82.5</v>
      </c>
    </row>
    <row r="93" spans="9:12" x14ac:dyDescent="0.25">
      <c r="I93" s="6">
        <v>1</v>
      </c>
      <c r="J93">
        <v>4</v>
      </c>
      <c r="K93">
        <v>88</v>
      </c>
      <c r="L93">
        <f t="shared" si="2"/>
        <v>82.5</v>
      </c>
    </row>
    <row r="94" spans="9:12" x14ac:dyDescent="0.25">
      <c r="I94" s="6">
        <v>3</v>
      </c>
      <c r="J94">
        <v>4</v>
      </c>
      <c r="K94">
        <v>89</v>
      </c>
      <c r="L94">
        <f t="shared" si="2"/>
        <v>82.5</v>
      </c>
    </row>
    <row r="95" spans="9:12" x14ac:dyDescent="0.25">
      <c r="I95" s="6">
        <v>4</v>
      </c>
      <c r="J95">
        <v>4</v>
      </c>
      <c r="K95">
        <v>90</v>
      </c>
      <c r="L95">
        <f t="shared" si="2"/>
        <v>82.5</v>
      </c>
    </row>
    <row r="96" spans="9:12" x14ac:dyDescent="0.25">
      <c r="I96" s="6">
        <v>4</v>
      </c>
      <c r="J96">
        <v>4</v>
      </c>
      <c r="K96">
        <v>91</v>
      </c>
      <c r="L96">
        <f t="shared" si="2"/>
        <v>82.5</v>
      </c>
    </row>
    <row r="97" spans="9:12" x14ac:dyDescent="0.25">
      <c r="I97" s="6">
        <v>1</v>
      </c>
      <c r="J97">
        <v>4</v>
      </c>
      <c r="K97">
        <v>92</v>
      </c>
      <c r="L97">
        <f t="shared" si="2"/>
        <v>82.5</v>
      </c>
    </row>
    <row r="98" spans="9:12" x14ac:dyDescent="0.25">
      <c r="I98" s="6">
        <v>3</v>
      </c>
      <c r="J98">
        <v>4</v>
      </c>
      <c r="K98">
        <v>93</v>
      </c>
      <c r="L98">
        <f t="shared" si="2"/>
        <v>82.5</v>
      </c>
    </row>
  </sheetData>
  <sortState xmlns:xlrd2="http://schemas.microsoft.com/office/spreadsheetml/2017/richdata2" ref="J6:J83">
    <sortCondition ref="J6"/>
  </sortState>
  <mergeCells count="2">
    <mergeCell ref="U4:V4"/>
    <mergeCell ref="O4:R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Validitas Angket</vt:lpstr>
      <vt:lpstr>Validitas Komunikasi Matematis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Agung Dwi Prasetyo</dc:creator>
  <cp:lastModifiedBy>Agung Dwi Prasetyo</cp:lastModifiedBy>
  <dcterms:created xsi:type="dcterms:W3CDTF">2023-10-30T12:14:46Z</dcterms:created>
  <dcterms:modified xsi:type="dcterms:W3CDTF">2023-11-14T07:15:51Z</dcterms:modified>
</cp:coreProperties>
</file>